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tcacfp\GaltUnitFiles\CPOST\Apprenticeship Program\LAS Handbook 1-17\3. LAS Procedures\Forms\"/>
    </mc:Choice>
  </mc:AlternateContent>
  <bookViews>
    <workbookView xWindow="480" yWindow="30" windowWidth="27795" windowHeight="13350" tabRatio="752"/>
  </bookViews>
  <sheets>
    <sheet name="Correctional Officer" sheetId="1" r:id="rId1"/>
    <sheet name="Correctional Counselor I" sheetId="4" r:id="rId2"/>
    <sheet name="Parole Agent I" sheetId="5" r:id="rId3"/>
    <sheet name="MTA" sheetId="6" r:id="rId4"/>
    <sheet name="Casework Specialist" sheetId="7" r:id="rId5"/>
    <sheet name="YCO" sheetId="8" r:id="rId6"/>
    <sheet name="YCC" sheetId="9" r:id="rId7"/>
    <sheet name="Fire Captain" sheetId="10" r:id="rId8"/>
    <sheet name="DJJ Parole Agent I" sheetId="11" r:id="rId9"/>
  </sheets>
  <definedNames>
    <definedName name="Category_Columns" localSheetId="4">'Casework Specialist'!$C$6:$C$21,'Casework Specialist'!$F$6:$F$21,'Casework Specialist'!$L$6:$L$20,'Casework Specialist'!$O$6:$O$20</definedName>
    <definedName name="Category_Columns" localSheetId="1">'Correctional Counselor I'!$C$6:$C$21,'Correctional Counselor I'!$F$6:$F$21,'Correctional Counselor I'!$L$6:$L$20,'Correctional Counselor I'!$O$6:$O$20</definedName>
    <definedName name="Category_Columns" localSheetId="8">'DJJ Parole Agent I'!$C$6:$C$21,'DJJ Parole Agent I'!$F$6:$F$21,'DJJ Parole Agent I'!$L$6:$L$20,'DJJ Parole Agent I'!$O$6:$O$20</definedName>
    <definedName name="Category_Columns" localSheetId="7">'Fire Captain'!$C$6:$C$21,'Fire Captain'!$F$6:$F$21,'Fire Captain'!$L$6:$L$20,'Fire Captain'!$O$6:$O$20</definedName>
    <definedName name="Category_Columns" localSheetId="3">MTA!$C$6:$C$21,MTA!$F$6:$F$21,MTA!$L$6:$L$20,MTA!$O$6:$O$20</definedName>
    <definedName name="Category_Columns" localSheetId="2">'Parole Agent I'!$C$6:$C$21,'Parole Agent I'!$F$6:$F$21,'Parole Agent I'!$L$6:$L$20,'Parole Agent I'!$O$6:$O$20</definedName>
    <definedName name="Category_Columns" localSheetId="6">YCC!$C$6:$C$21,YCC!$F$6:$F$21,YCC!$L$6:$L$20,YCC!$O$6:$O$20</definedName>
    <definedName name="Category_Columns" localSheetId="5">YCO!$C$6:$C$21,YCO!$F$6:$F$21,YCO!$L$6:$L$20,YCO!$O$6:$O$20</definedName>
    <definedName name="Category_Columns">'Correctional Officer'!$C$6:$C$21,'Correctional Officer'!$F$6:$F$21,'Correctional Officer'!$L$6:$L$20,'Correctional Officer'!$O$6:$O$20</definedName>
    <definedName name="_xlnm.Print_Area" localSheetId="4">'Casework Specialist'!$A$1:$R$37</definedName>
    <definedName name="_xlnm.Print_Area" localSheetId="1">'Correctional Counselor I'!$A$1:$R$37</definedName>
    <definedName name="_xlnm.Print_Area" localSheetId="0">'Correctional Officer'!$A$1:$R$37</definedName>
    <definedName name="_xlnm.Print_Area" localSheetId="8">'DJJ Parole Agent I'!$A$1:$R$38</definedName>
    <definedName name="_xlnm.Print_Area" localSheetId="7">'Fire Captain'!$A$1:$R$37</definedName>
    <definedName name="_xlnm.Print_Area" localSheetId="3">MTA!$A$1:$R$37</definedName>
    <definedName name="_xlnm.Print_Area" localSheetId="2">'Parole Agent I'!$A$1:$R$37</definedName>
    <definedName name="_xlnm.Print_Area" localSheetId="6">YCC!$A$1:$R$37</definedName>
    <definedName name="_xlnm.Print_Area" localSheetId="5">YCO!$A$1:$R$37</definedName>
  </definedNames>
  <calcPr calcId="162913"/>
</workbook>
</file>

<file path=xl/calcChain.xml><?xml version="1.0" encoding="utf-8"?>
<calcChain xmlns="http://schemas.openxmlformats.org/spreadsheetml/2006/main">
  <c r="Q30" i="10" l="1"/>
  <c r="Q29" i="10"/>
  <c r="Q28" i="10"/>
  <c r="Q27" i="10"/>
  <c r="Q26" i="10"/>
  <c r="Q25" i="10"/>
  <c r="Q30" i="9"/>
  <c r="Q29" i="9"/>
  <c r="Q28" i="9"/>
  <c r="Q27" i="9"/>
  <c r="Q26" i="9"/>
  <c r="Q25" i="9"/>
  <c r="Q29" i="8"/>
  <c r="Q28" i="8"/>
  <c r="Q27" i="8"/>
  <c r="Q26" i="8"/>
  <c r="Q25" i="8"/>
  <c r="Q29" i="5"/>
  <c r="Q28" i="5"/>
  <c r="Q27" i="5"/>
  <c r="Q26" i="5"/>
  <c r="Q25" i="5"/>
  <c r="Q29" i="4"/>
  <c r="Q28" i="4"/>
  <c r="Q27" i="4"/>
  <c r="Q26" i="4"/>
  <c r="Q25" i="4"/>
  <c r="Q29" i="1"/>
  <c r="Q28" i="1"/>
  <c r="Q27" i="1"/>
  <c r="Q26" i="1"/>
  <c r="Q25" i="1"/>
  <c r="Q7" i="11" l="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6" i="1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6" i="10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6" i="9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6" i="8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6" i="7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6" i="6"/>
  <c r="Q21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6" i="5"/>
  <c r="Q21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6" i="4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6" i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6" i="4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6" i="1"/>
  <c r="Q21" i="6" l="1"/>
  <c r="Q21" i="11"/>
  <c r="Q21" i="10"/>
  <c r="Q21" i="9"/>
  <c r="Q21" i="8"/>
  <c r="Q21" i="7"/>
  <c r="Q21" i="1"/>
  <c r="AI19" i="11"/>
  <c r="AJ19" i="11"/>
  <c r="AK19" i="11"/>
  <c r="AL19" i="11"/>
  <c r="AI20" i="11"/>
  <c r="AJ20" i="11"/>
  <c r="AK20" i="11"/>
  <c r="AL20" i="11"/>
  <c r="AI21" i="11"/>
  <c r="AJ21" i="11"/>
  <c r="AK21" i="11"/>
  <c r="AL21" i="11"/>
  <c r="AI22" i="11"/>
  <c r="AJ22" i="11"/>
  <c r="AK22" i="11"/>
  <c r="AL22" i="11"/>
  <c r="AI23" i="11"/>
  <c r="AJ23" i="11"/>
  <c r="AK23" i="11"/>
  <c r="AL23" i="11"/>
  <c r="AI24" i="11"/>
  <c r="AJ24" i="11"/>
  <c r="AK24" i="11"/>
  <c r="AL24" i="11"/>
  <c r="AI25" i="11"/>
  <c r="AJ25" i="11"/>
  <c r="AK25" i="11"/>
  <c r="AL25" i="11"/>
  <c r="AI26" i="11"/>
  <c r="AJ26" i="11"/>
  <c r="AK26" i="11"/>
  <c r="AL26" i="11"/>
  <c r="AI27" i="11"/>
  <c r="AJ27" i="11"/>
  <c r="AK27" i="11"/>
  <c r="AL27" i="11"/>
  <c r="AI28" i="11"/>
  <c r="AJ28" i="11"/>
  <c r="AK28" i="11"/>
  <c r="AL28" i="11"/>
  <c r="AI29" i="11"/>
  <c r="AJ29" i="11"/>
  <c r="AK29" i="11"/>
  <c r="AL29" i="11"/>
  <c r="AI30" i="11"/>
  <c r="AJ30" i="11"/>
  <c r="AK30" i="11"/>
  <c r="AL30" i="11"/>
  <c r="AI31" i="11"/>
  <c r="AJ31" i="11"/>
  <c r="AK31" i="11"/>
  <c r="AL31" i="11"/>
  <c r="AI32" i="11"/>
  <c r="AJ32" i="11"/>
  <c r="AK32" i="11"/>
  <c r="AL32" i="11"/>
  <c r="AL18" i="11"/>
  <c r="AK18" i="11"/>
  <c r="AJ18" i="11"/>
  <c r="AI18" i="11"/>
  <c r="AI3" i="11"/>
  <c r="AJ3" i="11"/>
  <c r="AK3" i="11"/>
  <c r="AL3" i="11"/>
  <c r="AI4" i="11"/>
  <c r="AJ4" i="11"/>
  <c r="AK4" i="11"/>
  <c r="AL4" i="11"/>
  <c r="AI5" i="11"/>
  <c r="AJ5" i="11"/>
  <c r="AK5" i="11"/>
  <c r="AL5" i="11"/>
  <c r="AI6" i="11"/>
  <c r="AJ6" i="11"/>
  <c r="AK6" i="11"/>
  <c r="AL6" i="11"/>
  <c r="AI7" i="11"/>
  <c r="AJ7" i="11"/>
  <c r="AK7" i="11"/>
  <c r="AL7" i="11"/>
  <c r="AI8" i="11"/>
  <c r="AJ8" i="11"/>
  <c r="AK8" i="11"/>
  <c r="AL8" i="11"/>
  <c r="AI9" i="11"/>
  <c r="AJ9" i="11"/>
  <c r="AK9" i="11"/>
  <c r="AL9" i="11"/>
  <c r="AI10" i="11"/>
  <c r="AJ10" i="11"/>
  <c r="AK10" i="11"/>
  <c r="AL10" i="11"/>
  <c r="AI11" i="11"/>
  <c r="AJ11" i="11"/>
  <c r="AK11" i="11"/>
  <c r="AL11" i="11"/>
  <c r="AI12" i="11"/>
  <c r="AJ12" i="11"/>
  <c r="AK12" i="11"/>
  <c r="AL12" i="11"/>
  <c r="AI13" i="11"/>
  <c r="AJ13" i="11"/>
  <c r="AK13" i="11"/>
  <c r="AL13" i="11"/>
  <c r="AI14" i="11"/>
  <c r="AJ14" i="11"/>
  <c r="AK14" i="11"/>
  <c r="AL14" i="11"/>
  <c r="AI15" i="11"/>
  <c r="AJ15" i="11"/>
  <c r="AK15" i="11"/>
  <c r="AL15" i="11"/>
  <c r="AI16" i="11"/>
  <c r="AJ16" i="11"/>
  <c r="AK16" i="11"/>
  <c r="AL16" i="11"/>
  <c r="AI17" i="11"/>
  <c r="AJ17" i="11"/>
  <c r="AK17" i="11"/>
  <c r="AL17" i="11"/>
  <c r="AL2" i="11"/>
  <c r="AK2" i="11"/>
  <c r="AJ2" i="11"/>
  <c r="AI2" i="11"/>
  <c r="AH32" i="11"/>
  <c r="AG32" i="11"/>
  <c r="AF32" i="11"/>
  <c r="AE32" i="11"/>
  <c r="AD32" i="11"/>
  <c r="AC32" i="11"/>
  <c r="AB32" i="11"/>
  <c r="AH31" i="11"/>
  <c r="AG31" i="11"/>
  <c r="AF31" i="11"/>
  <c r="AE31" i="11"/>
  <c r="AD31" i="11"/>
  <c r="AC31" i="11"/>
  <c r="AB31" i="11"/>
  <c r="AH30" i="11"/>
  <c r="AG30" i="11"/>
  <c r="AF30" i="11"/>
  <c r="AE30" i="11"/>
  <c r="AD30" i="11"/>
  <c r="AC30" i="11"/>
  <c r="AB30" i="11"/>
  <c r="AH29" i="11"/>
  <c r="AG29" i="11"/>
  <c r="AF29" i="11"/>
  <c r="AE29" i="11"/>
  <c r="AD29" i="11"/>
  <c r="AC29" i="11"/>
  <c r="AB29" i="11"/>
  <c r="AH28" i="11"/>
  <c r="AG28" i="11"/>
  <c r="AF28" i="11"/>
  <c r="AE28" i="11"/>
  <c r="AD28" i="11"/>
  <c r="AC28" i="11"/>
  <c r="AB28" i="11"/>
  <c r="AH27" i="11"/>
  <c r="AG27" i="11"/>
  <c r="AF27" i="11"/>
  <c r="AE27" i="11"/>
  <c r="AD27" i="11"/>
  <c r="AC27" i="11"/>
  <c r="AB27" i="11"/>
  <c r="AH26" i="11"/>
  <c r="AG26" i="11"/>
  <c r="AF26" i="11"/>
  <c r="AE26" i="11"/>
  <c r="AD26" i="11"/>
  <c r="AC26" i="11"/>
  <c r="AB26" i="11"/>
  <c r="AH25" i="11"/>
  <c r="AG25" i="11"/>
  <c r="AF25" i="11"/>
  <c r="AE25" i="11"/>
  <c r="AD25" i="11"/>
  <c r="AC25" i="11"/>
  <c r="AB25" i="11"/>
  <c r="AH24" i="11"/>
  <c r="AG24" i="11"/>
  <c r="AF24" i="11"/>
  <c r="AE24" i="11"/>
  <c r="AD24" i="11"/>
  <c r="AC24" i="11"/>
  <c r="AB24" i="11"/>
  <c r="AH23" i="11"/>
  <c r="AG23" i="11"/>
  <c r="AF23" i="11"/>
  <c r="AE23" i="11"/>
  <c r="AD23" i="11"/>
  <c r="AC23" i="11"/>
  <c r="AB23" i="11"/>
  <c r="AH22" i="11"/>
  <c r="AG22" i="11"/>
  <c r="AF22" i="11"/>
  <c r="AE22" i="11"/>
  <c r="AD22" i="11"/>
  <c r="AC22" i="11"/>
  <c r="AB22" i="11"/>
  <c r="AH21" i="11"/>
  <c r="AG21" i="11"/>
  <c r="AF21" i="11"/>
  <c r="AE21" i="11"/>
  <c r="AD21" i="11"/>
  <c r="AC21" i="11"/>
  <c r="AB21" i="11"/>
  <c r="AH20" i="11"/>
  <c r="AG20" i="11"/>
  <c r="AF20" i="11"/>
  <c r="AE20" i="11"/>
  <c r="AD20" i="11"/>
  <c r="AC20" i="11"/>
  <c r="AB20" i="11"/>
  <c r="AH19" i="11"/>
  <c r="AG19" i="11"/>
  <c r="AF19" i="11"/>
  <c r="AE19" i="11"/>
  <c r="AD19" i="11"/>
  <c r="AC19" i="11"/>
  <c r="AB19" i="11"/>
  <c r="AH18" i="11"/>
  <c r="AG18" i="11"/>
  <c r="AF18" i="11"/>
  <c r="AE18" i="11"/>
  <c r="AD18" i="11"/>
  <c r="AC18" i="11"/>
  <c r="AB18" i="11"/>
  <c r="AH17" i="11"/>
  <c r="AG17" i="11"/>
  <c r="AF17" i="11"/>
  <c r="AE17" i="11"/>
  <c r="AD17" i="11"/>
  <c r="AC17" i="11"/>
  <c r="AB17" i="11"/>
  <c r="AH16" i="11"/>
  <c r="AG16" i="11"/>
  <c r="AF16" i="11"/>
  <c r="AE16" i="11"/>
  <c r="AD16" i="11"/>
  <c r="AC16" i="11"/>
  <c r="AB16" i="11"/>
  <c r="AH15" i="11"/>
  <c r="AG15" i="11"/>
  <c r="AF15" i="11"/>
  <c r="AE15" i="11"/>
  <c r="AD15" i="11"/>
  <c r="AC15" i="11"/>
  <c r="AB15" i="11"/>
  <c r="AH14" i="11"/>
  <c r="AG14" i="11"/>
  <c r="AF14" i="11"/>
  <c r="AE14" i="11"/>
  <c r="AD14" i="11"/>
  <c r="AC14" i="11"/>
  <c r="AB14" i="11"/>
  <c r="AH13" i="11"/>
  <c r="AG13" i="11"/>
  <c r="AF13" i="11"/>
  <c r="AE13" i="11"/>
  <c r="AD13" i="11"/>
  <c r="AC13" i="11"/>
  <c r="AB13" i="11"/>
  <c r="AH12" i="11"/>
  <c r="AG12" i="11"/>
  <c r="AF12" i="11"/>
  <c r="AE12" i="11"/>
  <c r="AD12" i="11"/>
  <c r="AC12" i="11"/>
  <c r="AB12" i="11"/>
  <c r="AH11" i="11"/>
  <c r="AG11" i="11"/>
  <c r="AF11" i="11"/>
  <c r="AE11" i="11"/>
  <c r="AD11" i="11"/>
  <c r="AC11" i="11"/>
  <c r="AB11" i="11"/>
  <c r="AH10" i="11"/>
  <c r="AG10" i="11"/>
  <c r="AF10" i="11"/>
  <c r="AE10" i="11"/>
  <c r="AD10" i="11"/>
  <c r="AC10" i="11"/>
  <c r="AB10" i="11"/>
  <c r="AH9" i="11"/>
  <c r="AG9" i="11"/>
  <c r="AF9" i="11"/>
  <c r="AE9" i="11"/>
  <c r="AD9" i="11"/>
  <c r="AC9" i="11"/>
  <c r="AB9" i="11"/>
  <c r="AH8" i="11"/>
  <c r="AG8" i="11"/>
  <c r="AF8" i="11"/>
  <c r="AE8" i="11"/>
  <c r="AD8" i="11"/>
  <c r="AC8" i="11"/>
  <c r="AB8" i="11"/>
  <c r="AH7" i="11"/>
  <c r="AG7" i="11"/>
  <c r="AF7" i="11"/>
  <c r="AE7" i="11"/>
  <c r="AD7" i="11"/>
  <c r="AC7" i="11"/>
  <c r="AB7" i="11"/>
  <c r="AH6" i="11"/>
  <c r="AG6" i="11"/>
  <c r="AF6" i="11"/>
  <c r="AE6" i="11"/>
  <c r="AD6" i="11"/>
  <c r="AC6" i="11"/>
  <c r="AB6" i="11"/>
  <c r="AH5" i="11"/>
  <c r="AG5" i="11"/>
  <c r="AF5" i="11"/>
  <c r="AE5" i="11"/>
  <c r="AD5" i="11"/>
  <c r="AC5" i="11"/>
  <c r="AB5" i="11"/>
  <c r="AH4" i="11"/>
  <c r="AG4" i="11"/>
  <c r="AF4" i="11"/>
  <c r="AE4" i="11"/>
  <c r="AD4" i="11"/>
  <c r="AC4" i="11"/>
  <c r="AB4" i="11"/>
  <c r="AH3" i="11"/>
  <c r="AG3" i="11"/>
  <c r="AF3" i="11"/>
  <c r="AE3" i="11"/>
  <c r="AD3" i="11"/>
  <c r="AC3" i="11"/>
  <c r="AB3" i="11"/>
  <c r="AH2" i="11"/>
  <c r="AG2" i="11"/>
  <c r="AF2" i="11"/>
  <c r="AE2" i="11"/>
  <c r="AD2" i="11"/>
  <c r="AC2" i="11"/>
  <c r="AB2" i="11"/>
  <c r="AG32" i="10"/>
  <c r="AF32" i="10"/>
  <c r="AE32" i="10"/>
  <c r="AD32" i="10"/>
  <c r="AC32" i="10"/>
  <c r="AB32" i="10"/>
  <c r="AG31" i="10"/>
  <c r="AF31" i="10"/>
  <c r="AE31" i="10"/>
  <c r="AD31" i="10"/>
  <c r="AC31" i="10"/>
  <c r="AB31" i="10"/>
  <c r="AG30" i="10"/>
  <c r="AF30" i="10"/>
  <c r="AE30" i="10"/>
  <c r="AD30" i="10"/>
  <c r="AC30" i="10"/>
  <c r="AB30" i="10"/>
  <c r="AG29" i="10"/>
  <c r="AF29" i="10"/>
  <c r="AE29" i="10"/>
  <c r="AD29" i="10"/>
  <c r="AC29" i="10"/>
  <c r="AB29" i="10"/>
  <c r="AG28" i="10"/>
  <c r="AF28" i="10"/>
  <c r="AE28" i="10"/>
  <c r="AD28" i="10"/>
  <c r="AC28" i="10"/>
  <c r="AB28" i="10"/>
  <c r="AG27" i="10"/>
  <c r="AF27" i="10"/>
  <c r="AE27" i="10"/>
  <c r="AD27" i="10"/>
  <c r="AC27" i="10"/>
  <c r="AB27" i="10"/>
  <c r="AG26" i="10"/>
  <c r="AF26" i="10"/>
  <c r="AE26" i="10"/>
  <c r="AD26" i="10"/>
  <c r="AC26" i="10"/>
  <c r="AB26" i="10"/>
  <c r="AG25" i="10"/>
  <c r="AF25" i="10"/>
  <c r="AE25" i="10"/>
  <c r="AD25" i="10"/>
  <c r="AC25" i="10"/>
  <c r="AB25" i="10"/>
  <c r="AG24" i="10"/>
  <c r="AF24" i="10"/>
  <c r="AE24" i="10"/>
  <c r="AD24" i="10"/>
  <c r="AC24" i="10"/>
  <c r="AB24" i="10"/>
  <c r="AG23" i="10"/>
  <c r="AF23" i="10"/>
  <c r="AE23" i="10"/>
  <c r="AD23" i="10"/>
  <c r="AC23" i="10"/>
  <c r="AB23" i="10"/>
  <c r="AG22" i="10"/>
  <c r="AF22" i="10"/>
  <c r="AE22" i="10"/>
  <c r="AD22" i="10"/>
  <c r="AC22" i="10"/>
  <c r="AB22" i="10"/>
  <c r="AG21" i="10"/>
  <c r="AF21" i="10"/>
  <c r="AE21" i="10"/>
  <c r="AD21" i="10"/>
  <c r="AC21" i="10"/>
  <c r="AB21" i="10"/>
  <c r="AG20" i="10"/>
  <c r="AF20" i="10"/>
  <c r="AE20" i="10"/>
  <c r="AD20" i="10"/>
  <c r="AC20" i="10"/>
  <c r="AB20" i="10"/>
  <c r="AG19" i="10"/>
  <c r="AF19" i="10"/>
  <c r="AE19" i="10"/>
  <c r="AD19" i="10"/>
  <c r="AC19" i="10"/>
  <c r="AB19" i="10"/>
  <c r="AG18" i="10"/>
  <c r="AF18" i="10"/>
  <c r="AE18" i="10"/>
  <c r="AD18" i="10"/>
  <c r="AC18" i="10"/>
  <c r="AB18" i="10"/>
  <c r="AG17" i="10"/>
  <c r="AF17" i="10"/>
  <c r="AE17" i="10"/>
  <c r="AD17" i="10"/>
  <c r="AC17" i="10"/>
  <c r="AB17" i="10"/>
  <c r="AG16" i="10"/>
  <c r="AF16" i="10"/>
  <c r="AE16" i="10"/>
  <c r="AD16" i="10"/>
  <c r="AC16" i="10"/>
  <c r="AB16" i="10"/>
  <c r="AG15" i="10"/>
  <c r="AF15" i="10"/>
  <c r="AE15" i="10"/>
  <c r="AD15" i="10"/>
  <c r="AC15" i="10"/>
  <c r="AB15" i="10"/>
  <c r="AG14" i="10"/>
  <c r="AF14" i="10"/>
  <c r="AE14" i="10"/>
  <c r="AD14" i="10"/>
  <c r="AC14" i="10"/>
  <c r="AB14" i="10"/>
  <c r="AG13" i="10"/>
  <c r="AF13" i="10"/>
  <c r="AE13" i="10"/>
  <c r="AD13" i="10"/>
  <c r="AC13" i="10"/>
  <c r="AB13" i="10"/>
  <c r="AG12" i="10"/>
  <c r="AF12" i="10"/>
  <c r="AE12" i="10"/>
  <c r="AD12" i="10"/>
  <c r="AC12" i="10"/>
  <c r="AB12" i="10"/>
  <c r="AG11" i="10"/>
  <c r="AF11" i="10"/>
  <c r="AE11" i="10"/>
  <c r="AD11" i="10"/>
  <c r="AC11" i="10"/>
  <c r="AB11" i="10"/>
  <c r="AG10" i="10"/>
  <c r="AF10" i="10"/>
  <c r="AE10" i="10"/>
  <c r="AD10" i="10"/>
  <c r="AC10" i="10"/>
  <c r="AB10" i="10"/>
  <c r="AG9" i="10"/>
  <c r="AF9" i="10"/>
  <c r="AE9" i="10"/>
  <c r="AD9" i="10"/>
  <c r="AC9" i="10"/>
  <c r="AB9" i="10"/>
  <c r="AG8" i="10"/>
  <c r="AF8" i="10"/>
  <c r="AE8" i="10"/>
  <c r="AD8" i="10"/>
  <c r="AC8" i="10"/>
  <c r="AB8" i="10"/>
  <c r="AG7" i="10"/>
  <c r="AF7" i="10"/>
  <c r="AE7" i="10"/>
  <c r="AD7" i="10"/>
  <c r="AC7" i="10"/>
  <c r="AB7" i="10"/>
  <c r="AG6" i="10"/>
  <c r="AF6" i="10"/>
  <c r="AE6" i="10"/>
  <c r="AD6" i="10"/>
  <c r="AC6" i="10"/>
  <c r="AB6" i="10"/>
  <c r="AG5" i="10"/>
  <c r="AF5" i="10"/>
  <c r="AE5" i="10"/>
  <c r="AD5" i="10"/>
  <c r="AC5" i="10"/>
  <c r="AB5" i="10"/>
  <c r="AG4" i="10"/>
  <c r="AF4" i="10"/>
  <c r="AE4" i="10"/>
  <c r="AD4" i="10"/>
  <c r="AC4" i="10"/>
  <c r="AB4" i="10"/>
  <c r="AG3" i="10"/>
  <c r="AF3" i="10"/>
  <c r="AE3" i="10"/>
  <c r="AD3" i="10"/>
  <c r="AC3" i="10"/>
  <c r="AB3" i="10"/>
  <c r="AG2" i="10"/>
  <c r="AG33" i="10" s="1"/>
  <c r="AF2" i="10"/>
  <c r="AF33" i="10" s="1"/>
  <c r="AE2" i="10"/>
  <c r="AE33" i="10" s="1"/>
  <c r="AD2" i="10"/>
  <c r="AD33" i="10" s="1"/>
  <c r="AC2" i="10"/>
  <c r="AC33" i="10" s="1"/>
  <c r="AB2" i="10"/>
  <c r="AB33" i="10" s="1"/>
  <c r="AG32" i="9"/>
  <c r="AF32" i="9"/>
  <c r="AE32" i="9"/>
  <c r="AD32" i="9"/>
  <c r="AC32" i="9"/>
  <c r="AB32" i="9"/>
  <c r="AG31" i="9"/>
  <c r="AF31" i="9"/>
  <c r="AE31" i="9"/>
  <c r="AD31" i="9"/>
  <c r="AC31" i="9"/>
  <c r="AB31" i="9"/>
  <c r="AG30" i="9"/>
  <c r="AF30" i="9"/>
  <c r="AE30" i="9"/>
  <c r="AD30" i="9"/>
  <c r="AC30" i="9"/>
  <c r="AB30" i="9"/>
  <c r="AG29" i="9"/>
  <c r="AF29" i="9"/>
  <c r="AE29" i="9"/>
  <c r="AD29" i="9"/>
  <c r="AC29" i="9"/>
  <c r="AB29" i="9"/>
  <c r="AG28" i="9"/>
  <c r="AF28" i="9"/>
  <c r="AE28" i="9"/>
  <c r="AD28" i="9"/>
  <c r="AC28" i="9"/>
  <c r="AB28" i="9"/>
  <c r="AG27" i="9"/>
  <c r="AF27" i="9"/>
  <c r="AE27" i="9"/>
  <c r="AD27" i="9"/>
  <c r="AC27" i="9"/>
  <c r="AB27" i="9"/>
  <c r="AG26" i="9"/>
  <c r="AF26" i="9"/>
  <c r="AE26" i="9"/>
  <c r="AD26" i="9"/>
  <c r="AC26" i="9"/>
  <c r="AB26" i="9"/>
  <c r="AG25" i="9"/>
  <c r="AF25" i="9"/>
  <c r="AE25" i="9"/>
  <c r="AD25" i="9"/>
  <c r="AC25" i="9"/>
  <c r="AB25" i="9"/>
  <c r="AG24" i="9"/>
  <c r="AF24" i="9"/>
  <c r="AE24" i="9"/>
  <c r="AD24" i="9"/>
  <c r="AC24" i="9"/>
  <c r="AB24" i="9"/>
  <c r="AG23" i="9"/>
  <c r="AF23" i="9"/>
  <c r="AE23" i="9"/>
  <c r="AD23" i="9"/>
  <c r="AC23" i="9"/>
  <c r="AB23" i="9"/>
  <c r="AG22" i="9"/>
  <c r="AF22" i="9"/>
  <c r="AE22" i="9"/>
  <c r="AD22" i="9"/>
  <c r="AC22" i="9"/>
  <c r="AB22" i="9"/>
  <c r="AG21" i="9"/>
  <c r="AF21" i="9"/>
  <c r="AE21" i="9"/>
  <c r="AD21" i="9"/>
  <c r="AC21" i="9"/>
  <c r="AB21" i="9"/>
  <c r="AG20" i="9"/>
  <c r="AF20" i="9"/>
  <c r="AE20" i="9"/>
  <c r="AD20" i="9"/>
  <c r="AC20" i="9"/>
  <c r="AB20" i="9"/>
  <c r="AG19" i="9"/>
  <c r="AF19" i="9"/>
  <c r="AE19" i="9"/>
  <c r="AD19" i="9"/>
  <c r="AC19" i="9"/>
  <c r="AB19" i="9"/>
  <c r="AG18" i="9"/>
  <c r="AF18" i="9"/>
  <c r="AE18" i="9"/>
  <c r="AD18" i="9"/>
  <c r="AC18" i="9"/>
  <c r="AB18" i="9"/>
  <c r="AG17" i="9"/>
  <c r="AF17" i="9"/>
  <c r="AE17" i="9"/>
  <c r="AD17" i="9"/>
  <c r="AC17" i="9"/>
  <c r="AB17" i="9"/>
  <c r="AG16" i="9"/>
  <c r="AF16" i="9"/>
  <c r="AE16" i="9"/>
  <c r="AD16" i="9"/>
  <c r="AC16" i="9"/>
  <c r="AB16" i="9"/>
  <c r="AG15" i="9"/>
  <c r="AF15" i="9"/>
  <c r="AE15" i="9"/>
  <c r="AD15" i="9"/>
  <c r="AC15" i="9"/>
  <c r="AB15" i="9"/>
  <c r="AG14" i="9"/>
  <c r="AF14" i="9"/>
  <c r="AE14" i="9"/>
  <c r="AD14" i="9"/>
  <c r="AC14" i="9"/>
  <c r="AB14" i="9"/>
  <c r="AG13" i="9"/>
  <c r="AF13" i="9"/>
  <c r="AE13" i="9"/>
  <c r="AD13" i="9"/>
  <c r="AC13" i="9"/>
  <c r="AB13" i="9"/>
  <c r="AG12" i="9"/>
  <c r="AF12" i="9"/>
  <c r="AE12" i="9"/>
  <c r="AD12" i="9"/>
  <c r="AC12" i="9"/>
  <c r="AB12" i="9"/>
  <c r="AG11" i="9"/>
  <c r="AF11" i="9"/>
  <c r="AE11" i="9"/>
  <c r="AD11" i="9"/>
  <c r="AC11" i="9"/>
  <c r="AB11" i="9"/>
  <c r="AG10" i="9"/>
  <c r="AF10" i="9"/>
  <c r="AE10" i="9"/>
  <c r="AD10" i="9"/>
  <c r="AC10" i="9"/>
  <c r="AB10" i="9"/>
  <c r="AG9" i="9"/>
  <c r="AF9" i="9"/>
  <c r="AE9" i="9"/>
  <c r="AD9" i="9"/>
  <c r="AC9" i="9"/>
  <c r="AB9" i="9"/>
  <c r="AG8" i="9"/>
  <c r="AF8" i="9"/>
  <c r="AE8" i="9"/>
  <c r="AD8" i="9"/>
  <c r="AC8" i="9"/>
  <c r="AB8" i="9"/>
  <c r="AG7" i="9"/>
  <c r="AF7" i="9"/>
  <c r="AE7" i="9"/>
  <c r="AD7" i="9"/>
  <c r="AC7" i="9"/>
  <c r="AB7" i="9"/>
  <c r="AG6" i="9"/>
  <c r="AF6" i="9"/>
  <c r="AE6" i="9"/>
  <c r="AD6" i="9"/>
  <c r="AC6" i="9"/>
  <c r="AB6" i="9"/>
  <c r="AG5" i="9"/>
  <c r="AF5" i="9"/>
  <c r="AE5" i="9"/>
  <c r="AD5" i="9"/>
  <c r="AC5" i="9"/>
  <c r="AB5" i="9"/>
  <c r="AG4" i="9"/>
  <c r="AF4" i="9"/>
  <c r="AE4" i="9"/>
  <c r="AD4" i="9"/>
  <c r="AC4" i="9"/>
  <c r="AB4" i="9"/>
  <c r="AG3" i="9"/>
  <c r="AF3" i="9"/>
  <c r="AE3" i="9"/>
  <c r="AD3" i="9"/>
  <c r="AC3" i="9"/>
  <c r="AB3" i="9"/>
  <c r="AG2" i="9"/>
  <c r="AF2" i="9"/>
  <c r="AE2" i="9"/>
  <c r="AD2" i="9"/>
  <c r="AC2" i="9"/>
  <c r="AB2" i="9"/>
  <c r="AF32" i="8"/>
  <c r="AE32" i="8"/>
  <c r="AD32" i="8"/>
  <c r="AC32" i="8"/>
  <c r="AB32" i="8"/>
  <c r="AF31" i="8"/>
  <c r="AE31" i="8"/>
  <c r="AD31" i="8"/>
  <c r="AC31" i="8"/>
  <c r="AB31" i="8"/>
  <c r="AF30" i="8"/>
  <c r="AE30" i="8"/>
  <c r="AD30" i="8"/>
  <c r="AC30" i="8"/>
  <c r="AB30" i="8"/>
  <c r="AF29" i="8"/>
  <c r="AE29" i="8"/>
  <c r="AD29" i="8"/>
  <c r="AC29" i="8"/>
  <c r="AB29" i="8"/>
  <c r="AF28" i="8"/>
  <c r="AE28" i="8"/>
  <c r="AD28" i="8"/>
  <c r="AC28" i="8"/>
  <c r="AB28" i="8"/>
  <c r="AF27" i="8"/>
  <c r="AE27" i="8"/>
  <c r="AD27" i="8"/>
  <c r="AC27" i="8"/>
  <c r="AB27" i="8"/>
  <c r="AF26" i="8"/>
  <c r="AE26" i="8"/>
  <c r="AD26" i="8"/>
  <c r="AC26" i="8"/>
  <c r="AB26" i="8"/>
  <c r="AF25" i="8"/>
  <c r="AE25" i="8"/>
  <c r="AD25" i="8"/>
  <c r="AC25" i="8"/>
  <c r="AB25" i="8"/>
  <c r="AF24" i="8"/>
  <c r="AE24" i="8"/>
  <c r="AD24" i="8"/>
  <c r="AC24" i="8"/>
  <c r="AB24" i="8"/>
  <c r="AF23" i="8"/>
  <c r="AE23" i="8"/>
  <c r="AD23" i="8"/>
  <c r="AC23" i="8"/>
  <c r="AB23" i="8"/>
  <c r="AF22" i="8"/>
  <c r="AE22" i="8"/>
  <c r="AD22" i="8"/>
  <c r="AC22" i="8"/>
  <c r="AB22" i="8"/>
  <c r="AF21" i="8"/>
  <c r="AE21" i="8"/>
  <c r="AD21" i="8"/>
  <c r="AC21" i="8"/>
  <c r="AB21" i="8"/>
  <c r="AF20" i="8"/>
  <c r="AE20" i="8"/>
  <c r="AD20" i="8"/>
  <c r="AC20" i="8"/>
  <c r="AB20" i="8"/>
  <c r="AF19" i="8"/>
  <c r="AE19" i="8"/>
  <c r="AD19" i="8"/>
  <c r="AC19" i="8"/>
  <c r="AB19" i="8"/>
  <c r="AF18" i="8"/>
  <c r="AE18" i="8"/>
  <c r="AD18" i="8"/>
  <c r="AC18" i="8"/>
  <c r="AB18" i="8"/>
  <c r="AF17" i="8"/>
  <c r="AE17" i="8"/>
  <c r="AD17" i="8"/>
  <c r="AC17" i="8"/>
  <c r="AB17" i="8"/>
  <c r="AF16" i="8"/>
  <c r="AE16" i="8"/>
  <c r="AD16" i="8"/>
  <c r="AC16" i="8"/>
  <c r="AB16" i="8"/>
  <c r="AF15" i="8"/>
  <c r="AE15" i="8"/>
  <c r="AD15" i="8"/>
  <c r="AC15" i="8"/>
  <c r="AB15" i="8"/>
  <c r="AF14" i="8"/>
  <c r="AE14" i="8"/>
  <c r="AD14" i="8"/>
  <c r="AC14" i="8"/>
  <c r="AB14" i="8"/>
  <c r="AF13" i="8"/>
  <c r="AE13" i="8"/>
  <c r="AD13" i="8"/>
  <c r="AC13" i="8"/>
  <c r="AB13" i="8"/>
  <c r="AF12" i="8"/>
  <c r="AE12" i="8"/>
  <c r="AD12" i="8"/>
  <c r="AC12" i="8"/>
  <c r="AB12" i="8"/>
  <c r="AF11" i="8"/>
  <c r="AE11" i="8"/>
  <c r="AD11" i="8"/>
  <c r="AC11" i="8"/>
  <c r="AB11" i="8"/>
  <c r="AF10" i="8"/>
  <c r="AE10" i="8"/>
  <c r="AD10" i="8"/>
  <c r="AC10" i="8"/>
  <c r="AB10" i="8"/>
  <c r="AF9" i="8"/>
  <c r="AE9" i="8"/>
  <c r="AD9" i="8"/>
  <c r="AC9" i="8"/>
  <c r="AB9" i="8"/>
  <c r="AF8" i="8"/>
  <c r="AE8" i="8"/>
  <c r="AD8" i="8"/>
  <c r="AC8" i="8"/>
  <c r="AB8" i="8"/>
  <c r="AF7" i="8"/>
  <c r="AE7" i="8"/>
  <c r="AD7" i="8"/>
  <c r="AC7" i="8"/>
  <c r="AB7" i="8"/>
  <c r="AF6" i="8"/>
  <c r="AE6" i="8"/>
  <c r="AD6" i="8"/>
  <c r="AC6" i="8"/>
  <c r="AB6" i="8"/>
  <c r="AF5" i="8"/>
  <c r="AE5" i="8"/>
  <c r="AD5" i="8"/>
  <c r="AC5" i="8"/>
  <c r="AB5" i="8"/>
  <c r="AF4" i="8"/>
  <c r="AE4" i="8"/>
  <c r="AD4" i="8"/>
  <c r="AC4" i="8"/>
  <c r="AB4" i="8"/>
  <c r="AF3" i="8"/>
  <c r="AE3" i="8"/>
  <c r="AD3" i="8"/>
  <c r="AC3" i="8"/>
  <c r="AB3" i="8"/>
  <c r="AF2" i="8"/>
  <c r="AF33" i="8" s="1"/>
  <c r="AE2" i="8"/>
  <c r="AE33" i="8" s="1"/>
  <c r="AD2" i="8"/>
  <c r="AD33" i="8" s="1"/>
  <c r="AC2" i="8"/>
  <c r="AC33" i="8" s="1"/>
  <c r="AB2" i="8"/>
  <c r="AB33" i="8" s="1"/>
  <c r="AH32" i="7"/>
  <c r="AG32" i="7"/>
  <c r="AF32" i="7"/>
  <c r="AE32" i="7"/>
  <c r="AD32" i="7"/>
  <c r="AC32" i="7"/>
  <c r="AB32" i="7"/>
  <c r="AH31" i="7"/>
  <c r="AG31" i="7"/>
  <c r="AF31" i="7"/>
  <c r="AE31" i="7"/>
  <c r="AD31" i="7"/>
  <c r="AC31" i="7"/>
  <c r="AB31" i="7"/>
  <c r="AH30" i="7"/>
  <c r="AG30" i="7"/>
  <c r="AF30" i="7"/>
  <c r="AE30" i="7"/>
  <c r="AD30" i="7"/>
  <c r="AC30" i="7"/>
  <c r="AB30" i="7"/>
  <c r="AH29" i="7"/>
  <c r="AG29" i="7"/>
  <c r="AF29" i="7"/>
  <c r="AE29" i="7"/>
  <c r="AD29" i="7"/>
  <c r="AC29" i="7"/>
  <c r="AB29" i="7"/>
  <c r="AH28" i="7"/>
  <c r="AG28" i="7"/>
  <c r="AF28" i="7"/>
  <c r="AE28" i="7"/>
  <c r="AD28" i="7"/>
  <c r="AC28" i="7"/>
  <c r="AB28" i="7"/>
  <c r="AH27" i="7"/>
  <c r="AG27" i="7"/>
  <c r="AF27" i="7"/>
  <c r="AE27" i="7"/>
  <c r="AD27" i="7"/>
  <c r="AC27" i="7"/>
  <c r="AB27" i="7"/>
  <c r="AH26" i="7"/>
  <c r="AG26" i="7"/>
  <c r="AF26" i="7"/>
  <c r="AE26" i="7"/>
  <c r="AD26" i="7"/>
  <c r="AC26" i="7"/>
  <c r="AB26" i="7"/>
  <c r="AH25" i="7"/>
  <c r="AG25" i="7"/>
  <c r="AF25" i="7"/>
  <c r="AE25" i="7"/>
  <c r="AD25" i="7"/>
  <c r="AC25" i="7"/>
  <c r="AB25" i="7"/>
  <c r="AH24" i="7"/>
  <c r="AG24" i="7"/>
  <c r="AF24" i="7"/>
  <c r="AE24" i="7"/>
  <c r="AD24" i="7"/>
  <c r="AC24" i="7"/>
  <c r="AB24" i="7"/>
  <c r="AH23" i="7"/>
  <c r="AG23" i="7"/>
  <c r="AF23" i="7"/>
  <c r="AE23" i="7"/>
  <c r="AD23" i="7"/>
  <c r="AC23" i="7"/>
  <c r="AB23" i="7"/>
  <c r="AH22" i="7"/>
  <c r="AG22" i="7"/>
  <c r="AF22" i="7"/>
  <c r="AE22" i="7"/>
  <c r="AD22" i="7"/>
  <c r="AC22" i="7"/>
  <c r="AB22" i="7"/>
  <c r="AH21" i="7"/>
  <c r="AG21" i="7"/>
  <c r="AF21" i="7"/>
  <c r="AE21" i="7"/>
  <c r="AD21" i="7"/>
  <c r="AC21" i="7"/>
  <c r="AB21" i="7"/>
  <c r="AH20" i="7"/>
  <c r="AG20" i="7"/>
  <c r="AF20" i="7"/>
  <c r="AE20" i="7"/>
  <c r="AD20" i="7"/>
  <c r="AC20" i="7"/>
  <c r="AB20" i="7"/>
  <c r="AH19" i="7"/>
  <c r="AG19" i="7"/>
  <c r="AF19" i="7"/>
  <c r="AE19" i="7"/>
  <c r="AD19" i="7"/>
  <c r="AC19" i="7"/>
  <c r="AB19" i="7"/>
  <c r="AH18" i="7"/>
  <c r="AG18" i="7"/>
  <c r="AF18" i="7"/>
  <c r="AE18" i="7"/>
  <c r="AD18" i="7"/>
  <c r="AC18" i="7"/>
  <c r="AB18" i="7"/>
  <c r="AH17" i="7"/>
  <c r="AG17" i="7"/>
  <c r="AF17" i="7"/>
  <c r="AE17" i="7"/>
  <c r="AD17" i="7"/>
  <c r="AC17" i="7"/>
  <c r="AB17" i="7"/>
  <c r="AH16" i="7"/>
  <c r="AG16" i="7"/>
  <c r="AF16" i="7"/>
  <c r="AE16" i="7"/>
  <c r="AD16" i="7"/>
  <c r="AC16" i="7"/>
  <c r="AB16" i="7"/>
  <c r="AH15" i="7"/>
  <c r="AG15" i="7"/>
  <c r="AF15" i="7"/>
  <c r="AE15" i="7"/>
  <c r="AD15" i="7"/>
  <c r="AC15" i="7"/>
  <c r="AB15" i="7"/>
  <c r="AH14" i="7"/>
  <c r="AG14" i="7"/>
  <c r="AF14" i="7"/>
  <c r="AE14" i="7"/>
  <c r="AD14" i="7"/>
  <c r="AC14" i="7"/>
  <c r="AB14" i="7"/>
  <c r="AH13" i="7"/>
  <c r="AG13" i="7"/>
  <c r="AF13" i="7"/>
  <c r="AE13" i="7"/>
  <c r="AD13" i="7"/>
  <c r="AC13" i="7"/>
  <c r="AB13" i="7"/>
  <c r="AH12" i="7"/>
  <c r="AG12" i="7"/>
  <c r="AF12" i="7"/>
  <c r="AE12" i="7"/>
  <c r="AD12" i="7"/>
  <c r="AC12" i="7"/>
  <c r="AB12" i="7"/>
  <c r="AH11" i="7"/>
  <c r="AG11" i="7"/>
  <c r="AF11" i="7"/>
  <c r="AE11" i="7"/>
  <c r="AD11" i="7"/>
  <c r="AC11" i="7"/>
  <c r="AB11" i="7"/>
  <c r="AH10" i="7"/>
  <c r="AG10" i="7"/>
  <c r="AF10" i="7"/>
  <c r="AE10" i="7"/>
  <c r="AD10" i="7"/>
  <c r="AC10" i="7"/>
  <c r="AB10" i="7"/>
  <c r="AH9" i="7"/>
  <c r="AG9" i="7"/>
  <c r="AF9" i="7"/>
  <c r="AE9" i="7"/>
  <c r="AD9" i="7"/>
  <c r="AC9" i="7"/>
  <c r="AB9" i="7"/>
  <c r="AH8" i="7"/>
  <c r="AG8" i="7"/>
  <c r="AF8" i="7"/>
  <c r="AE8" i="7"/>
  <c r="AD8" i="7"/>
  <c r="AC8" i="7"/>
  <c r="AB8" i="7"/>
  <c r="AH7" i="7"/>
  <c r="AG7" i="7"/>
  <c r="AF7" i="7"/>
  <c r="AE7" i="7"/>
  <c r="AD7" i="7"/>
  <c r="AC7" i="7"/>
  <c r="AB7" i="7"/>
  <c r="AH6" i="7"/>
  <c r="AG6" i="7"/>
  <c r="AF6" i="7"/>
  <c r="AE6" i="7"/>
  <c r="AD6" i="7"/>
  <c r="AC6" i="7"/>
  <c r="AB6" i="7"/>
  <c r="AH5" i="7"/>
  <c r="AG5" i="7"/>
  <c r="AF5" i="7"/>
  <c r="AE5" i="7"/>
  <c r="AD5" i="7"/>
  <c r="AC5" i="7"/>
  <c r="AB5" i="7"/>
  <c r="AH4" i="7"/>
  <c r="AG4" i="7"/>
  <c r="AF4" i="7"/>
  <c r="AE4" i="7"/>
  <c r="AD4" i="7"/>
  <c r="AC4" i="7"/>
  <c r="AB4" i="7"/>
  <c r="AH3" i="7"/>
  <c r="AG3" i="7"/>
  <c r="AF3" i="7"/>
  <c r="AE3" i="7"/>
  <c r="AD3" i="7"/>
  <c r="AC3" i="7"/>
  <c r="AB3" i="7"/>
  <c r="AH2" i="7"/>
  <c r="AG2" i="7"/>
  <c r="AF2" i="7"/>
  <c r="AE2" i="7"/>
  <c r="AD2" i="7"/>
  <c r="AC2" i="7"/>
  <c r="AB2" i="7"/>
  <c r="AG19" i="6"/>
  <c r="AH19" i="6"/>
  <c r="AG20" i="6"/>
  <c r="AH20" i="6"/>
  <c r="AG21" i="6"/>
  <c r="AH21" i="6"/>
  <c r="AG22" i="6"/>
  <c r="AH22" i="6"/>
  <c r="AG23" i="6"/>
  <c r="AH23" i="6"/>
  <c r="AG24" i="6"/>
  <c r="AH24" i="6"/>
  <c r="AG25" i="6"/>
  <c r="AH25" i="6"/>
  <c r="AG26" i="6"/>
  <c r="AH26" i="6"/>
  <c r="AG27" i="6"/>
  <c r="AH27" i="6"/>
  <c r="AG28" i="6"/>
  <c r="AH28" i="6"/>
  <c r="AG29" i="6"/>
  <c r="AH29" i="6"/>
  <c r="AG30" i="6"/>
  <c r="AH30" i="6"/>
  <c r="AG31" i="6"/>
  <c r="AH31" i="6"/>
  <c r="AG32" i="6"/>
  <c r="AH32" i="6"/>
  <c r="AH18" i="6"/>
  <c r="AG18" i="6"/>
  <c r="AG3" i="6"/>
  <c r="AH3" i="6"/>
  <c r="AG4" i="6"/>
  <c r="AH4" i="6"/>
  <c r="AG5" i="6"/>
  <c r="AH5" i="6"/>
  <c r="AG6" i="6"/>
  <c r="AH6" i="6"/>
  <c r="AG7" i="6"/>
  <c r="AH7" i="6"/>
  <c r="AG8" i="6"/>
  <c r="AH8" i="6"/>
  <c r="AG9" i="6"/>
  <c r="AH9" i="6"/>
  <c r="AG10" i="6"/>
  <c r="AH10" i="6"/>
  <c r="AG11" i="6"/>
  <c r="AH11" i="6"/>
  <c r="AG12" i="6"/>
  <c r="AH12" i="6"/>
  <c r="AG13" i="6"/>
  <c r="AH13" i="6"/>
  <c r="AG14" i="6"/>
  <c r="AH14" i="6"/>
  <c r="AG15" i="6"/>
  <c r="AH15" i="6"/>
  <c r="AG16" i="6"/>
  <c r="AH16" i="6"/>
  <c r="AG17" i="6"/>
  <c r="AH17" i="6"/>
  <c r="AH2" i="6"/>
  <c r="AG2" i="6"/>
  <c r="AF32" i="6"/>
  <c r="AE32" i="6"/>
  <c r="AD32" i="6"/>
  <c r="AC32" i="6"/>
  <c r="AB32" i="6"/>
  <c r="AF31" i="6"/>
  <c r="AE31" i="6"/>
  <c r="AD31" i="6"/>
  <c r="AC31" i="6"/>
  <c r="AB31" i="6"/>
  <c r="AF30" i="6"/>
  <c r="AE30" i="6"/>
  <c r="AD30" i="6"/>
  <c r="AC30" i="6"/>
  <c r="AB30" i="6"/>
  <c r="AF29" i="6"/>
  <c r="AE29" i="6"/>
  <c r="AD29" i="6"/>
  <c r="AC29" i="6"/>
  <c r="AB29" i="6"/>
  <c r="AF28" i="6"/>
  <c r="AE28" i="6"/>
  <c r="AD28" i="6"/>
  <c r="AC28" i="6"/>
  <c r="AB28" i="6"/>
  <c r="AF27" i="6"/>
  <c r="AE27" i="6"/>
  <c r="AD27" i="6"/>
  <c r="AC27" i="6"/>
  <c r="AB27" i="6"/>
  <c r="AF26" i="6"/>
  <c r="AE26" i="6"/>
  <c r="AD26" i="6"/>
  <c r="AC26" i="6"/>
  <c r="AB26" i="6"/>
  <c r="AF25" i="6"/>
  <c r="AE25" i="6"/>
  <c r="AD25" i="6"/>
  <c r="AC25" i="6"/>
  <c r="AB25" i="6"/>
  <c r="AF24" i="6"/>
  <c r="AE24" i="6"/>
  <c r="AD24" i="6"/>
  <c r="AC24" i="6"/>
  <c r="AB24" i="6"/>
  <c r="AF23" i="6"/>
  <c r="AE23" i="6"/>
  <c r="AD23" i="6"/>
  <c r="AC23" i="6"/>
  <c r="AB23" i="6"/>
  <c r="AF22" i="6"/>
  <c r="AE22" i="6"/>
  <c r="AD22" i="6"/>
  <c r="AC22" i="6"/>
  <c r="AB22" i="6"/>
  <c r="AF21" i="6"/>
  <c r="AE21" i="6"/>
  <c r="AD21" i="6"/>
  <c r="AC21" i="6"/>
  <c r="AB21" i="6"/>
  <c r="AF20" i="6"/>
  <c r="AE20" i="6"/>
  <c r="AD20" i="6"/>
  <c r="AC20" i="6"/>
  <c r="AB20" i="6"/>
  <c r="AF19" i="6"/>
  <c r="AE19" i="6"/>
  <c r="AD19" i="6"/>
  <c r="AC19" i="6"/>
  <c r="AB19" i="6"/>
  <c r="AF18" i="6"/>
  <c r="AE18" i="6"/>
  <c r="AD18" i="6"/>
  <c r="AC18" i="6"/>
  <c r="AB18" i="6"/>
  <c r="AF17" i="6"/>
  <c r="AE17" i="6"/>
  <c r="AD17" i="6"/>
  <c r="AC17" i="6"/>
  <c r="AB17" i="6"/>
  <c r="AF16" i="6"/>
  <c r="AE16" i="6"/>
  <c r="AD16" i="6"/>
  <c r="AC16" i="6"/>
  <c r="AB16" i="6"/>
  <c r="AF15" i="6"/>
  <c r="AE15" i="6"/>
  <c r="AD15" i="6"/>
  <c r="AC15" i="6"/>
  <c r="AB15" i="6"/>
  <c r="AF14" i="6"/>
  <c r="AE14" i="6"/>
  <c r="AD14" i="6"/>
  <c r="AC14" i="6"/>
  <c r="AB14" i="6"/>
  <c r="AF13" i="6"/>
  <c r="AE13" i="6"/>
  <c r="AD13" i="6"/>
  <c r="AC13" i="6"/>
  <c r="AB13" i="6"/>
  <c r="AF12" i="6"/>
  <c r="AE12" i="6"/>
  <c r="AD12" i="6"/>
  <c r="AC12" i="6"/>
  <c r="AB12" i="6"/>
  <c r="AF11" i="6"/>
  <c r="AE11" i="6"/>
  <c r="AD11" i="6"/>
  <c r="AC11" i="6"/>
  <c r="AB11" i="6"/>
  <c r="AF10" i="6"/>
  <c r="AE10" i="6"/>
  <c r="AD10" i="6"/>
  <c r="AC10" i="6"/>
  <c r="AB10" i="6"/>
  <c r="AF9" i="6"/>
  <c r="AE9" i="6"/>
  <c r="AD9" i="6"/>
  <c r="AC9" i="6"/>
  <c r="AB9" i="6"/>
  <c r="AF8" i="6"/>
  <c r="AE8" i="6"/>
  <c r="AD8" i="6"/>
  <c r="AC8" i="6"/>
  <c r="AB8" i="6"/>
  <c r="AF7" i="6"/>
  <c r="AE7" i="6"/>
  <c r="AD7" i="6"/>
  <c r="AC7" i="6"/>
  <c r="AB7" i="6"/>
  <c r="AF6" i="6"/>
  <c r="AE6" i="6"/>
  <c r="AD6" i="6"/>
  <c r="AC6" i="6"/>
  <c r="AB6" i="6"/>
  <c r="AF5" i="6"/>
  <c r="AE5" i="6"/>
  <c r="AD5" i="6"/>
  <c r="AC5" i="6"/>
  <c r="AB5" i="6"/>
  <c r="AF4" i="6"/>
  <c r="AE4" i="6"/>
  <c r="AD4" i="6"/>
  <c r="AC4" i="6"/>
  <c r="AB4" i="6"/>
  <c r="AF3" i="6"/>
  <c r="AE3" i="6"/>
  <c r="AD3" i="6"/>
  <c r="AC3" i="6"/>
  <c r="AB3" i="6"/>
  <c r="AF2" i="6"/>
  <c r="AE2" i="6"/>
  <c r="AD2" i="6"/>
  <c r="AC2" i="6"/>
  <c r="AB2" i="6"/>
  <c r="AF32" i="5"/>
  <c r="AE32" i="5"/>
  <c r="AD32" i="5"/>
  <c r="AC32" i="5"/>
  <c r="AB32" i="5"/>
  <c r="AF31" i="5"/>
  <c r="AE31" i="5"/>
  <c r="AD31" i="5"/>
  <c r="AC31" i="5"/>
  <c r="AB31" i="5"/>
  <c r="AF30" i="5"/>
  <c r="AE30" i="5"/>
  <c r="AD30" i="5"/>
  <c r="AC30" i="5"/>
  <c r="AB30" i="5"/>
  <c r="AF29" i="5"/>
  <c r="AE29" i="5"/>
  <c r="AD29" i="5"/>
  <c r="AC29" i="5"/>
  <c r="AB29" i="5"/>
  <c r="AF28" i="5"/>
  <c r="AE28" i="5"/>
  <c r="AD28" i="5"/>
  <c r="AC28" i="5"/>
  <c r="AB28" i="5"/>
  <c r="AF27" i="5"/>
  <c r="AE27" i="5"/>
  <c r="AD27" i="5"/>
  <c r="AC27" i="5"/>
  <c r="AB27" i="5"/>
  <c r="AF26" i="5"/>
  <c r="AE26" i="5"/>
  <c r="AD26" i="5"/>
  <c r="AC26" i="5"/>
  <c r="AB26" i="5"/>
  <c r="AF25" i="5"/>
  <c r="AE25" i="5"/>
  <c r="AD25" i="5"/>
  <c r="AC25" i="5"/>
  <c r="AB25" i="5"/>
  <c r="AF24" i="5"/>
  <c r="AE24" i="5"/>
  <c r="AD24" i="5"/>
  <c r="AC24" i="5"/>
  <c r="AB24" i="5"/>
  <c r="AF23" i="5"/>
  <c r="AE23" i="5"/>
  <c r="AD23" i="5"/>
  <c r="AC23" i="5"/>
  <c r="AB23" i="5"/>
  <c r="AF22" i="5"/>
  <c r="AE22" i="5"/>
  <c r="AD22" i="5"/>
  <c r="AC22" i="5"/>
  <c r="AB22" i="5"/>
  <c r="AF21" i="5"/>
  <c r="AE21" i="5"/>
  <c r="AD21" i="5"/>
  <c r="AC21" i="5"/>
  <c r="AB21" i="5"/>
  <c r="AF20" i="5"/>
  <c r="AE20" i="5"/>
  <c r="AD20" i="5"/>
  <c r="AC20" i="5"/>
  <c r="AB20" i="5"/>
  <c r="AF19" i="5"/>
  <c r="AE19" i="5"/>
  <c r="AD19" i="5"/>
  <c r="AC19" i="5"/>
  <c r="AB19" i="5"/>
  <c r="AF18" i="5"/>
  <c r="AE18" i="5"/>
  <c r="AD18" i="5"/>
  <c r="AC18" i="5"/>
  <c r="AB18" i="5"/>
  <c r="AF17" i="5"/>
  <c r="AE17" i="5"/>
  <c r="AD17" i="5"/>
  <c r="AC17" i="5"/>
  <c r="AB17" i="5"/>
  <c r="AF16" i="5"/>
  <c r="AE16" i="5"/>
  <c r="AD16" i="5"/>
  <c r="AC16" i="5"/>
  <c r="AB16" i="5"/>
  <c r="AF15" i="5"/>
  <c r="AE15" i="5"/>
  <c r="AD15" i="5"/>
  <c r="AC15" i="5"/>
  <c r="AB15" i="5"/>
  <c r="AF14" i="5"/>
  <c r="AE14" i="5"/>
  <c r="AD14" i="5"/>
  <c r="AC14" i="5"/>
  <c r="AB14" i="5"/>
  <c r="AF13" i="5"/>
  <c r="AE13" i="5"/>
  <c r="AD13" i="5"/>
  <c r="AC13" i="5"/>
  <c r="AB13" i="5"/>
  <c r="AF12" i="5"/>
  <c r="AE12" i="5"/>
  <c r="AD12" i="5"/>
  <c r="AC12" i="5"/>
  <c r="AB12" i="5"/>
  <c r="AF11" i="5"/>
  <c r="AE11" i="5"/>
  <c r="AD11" i="5"/>
  <c r="AC11" i="5"/>
  <c r="AB11" i="5"/>
  <c r="AF10" i="5"/>
  <c r="AE10" i="5"/>
  <c r="AD10" i="5"/>
  <c r="AC10" i="5"/>
  <c r="AB10" i="5"/>
  <c r="AF9" i="5"/>
  <c r="AE9" i="5"/>
  <c r="AD9" i="5"/>
  <c r="AC9" i="5"/>
  <c r="AB9" i="5"/>
  <c r="AF8" i="5"/>
  <c r="AE8" i="5"/>
  <c r="AD8" i="5"/>
  <c r="AC8" i="5"/>
  <c r="AB8" i="5"/>
  <c r="AF7" i="5"/>
  <c r="AE7" i="5"/>
  <c r="AD7" i="5"/>
  <c r="AC7" i="5"/>
  <c r="AB7" i="5"/>
  <c r="AF6" i="5"/>
  <c r="AE6" i="5"/>
  <c r="AD6" i="5"/>
  <c r="AC6" i="5"/>
  <c r="AB6" i="5"/>
  <c r="AF5" i="5"/>
  <c r="AE5" i="5"/>
  <c r="AD5" i="5"/>
  <c r="AC5" i="5"/>
  <c r="AB5" i="5"/>
  <c r="AF4" i="5"/>
  <c r="AE4" i="5"/>
  <c r="AD4" i="5"/>
  <c r="AC4" i="5"/>
  <c r="AB4" i="5"/>
  <c r="AF3" i="5"/>
  <c r="AE3" i="5"/>
  <c r="AD3" i="5"/>
  <c r="AC3" i="5"/>
  <c r="AB3" i="5"/>
  <c r="AF2" i="5"/>
  <c r="AF33" i="5" s="1"/>
  <c r="AE2" i="5"/>
  <c r="AE33" i="5" s="1"/>
  <c r="AD2" i="5"/>
  <c r="AD33" i="5" s="1"/>
  <c r="AC2" i="5"/>
  <c r="AC33" i="5" s="1"/>
  <c r="AB2" i="5"/>
  <c r="AB33" i="5" s="1"/>
  <c r="AC33" i="7" l="1"/>
  <c r="Q26" i="7" s="1"/>
  <c r="AH33" i="7"/>
  <c r="Q31" i="7" s="1"/>
  <c r="AB33" i="7"/>
  <c r="Q25" i="7" s="1"/>
  <c r="AD33" i="7"/>
  <c r="Q27" i="7" s="1"/>
  <c r="AE33" i="7"/>
  <c r="Q28" i="7" s="1"/>
  <c r="AF33" i="7"/>
  <c r="Q29" i="7" s="1"/>
  <c r="AG33" i="7"/>
  <c r="Q30" i="7" s="1"/>
  <c r="AF33" i="11"/>
  <c r="Q29" i="11" s="1"/>
  <c r="AG33" i="11"/>
  <c r="Q30" i="11" s="1"/>
  <c r="AH33" i="11"/>
  <c r="Q31" i="11" s="1"/>
  <c r="AE33" i="11"/>
  <c r="Q28" i="11" s="1"/>
  <c r="AL33" i="11"/>
  <c r="Q35" i="11" s="1"/>
  <c r="AK33" i="11"/>
  <c r="Q34" i="11" s="1"/>
  <c r="AB33" i="11"/>
  <c r="Q25" i="11" s="1"/>
  <c r="AC33" i="11"/>
  <c r="Q26" i="11" s="1"/>
  <c r="AD33" i="11"/>
  <c r="Q27" i="11" s="1"/>
  <c r="AJ33" i="11"/>
  <c r="Q33" i="11" s="1"/>
  <c r="AI33" i="11"/>
  <c r="Q32" i="11" s="1"/>
  <c r="AB33" i="9"/>
  <c r="AC33" i="9"/>
  <c r="AF33" i="9"/>
  <c r="AD33" i="9"/>
  <c r="AG33" i="9"/>
  <c r="AE33" i="9"/>
  <c r="AE33" i="6"/>
  <c r="Q28" i="6" s="1"/>
  <c r="AD33" i="6"/>
  <c r="Q27" i="6" s="1"/>
  <c r="AG33" i="6"/>
  <c r="Q30" i="6" s="1"/>
  <c r="AB33" i="6"/>
  <c r="Q25" i="6" s="1"/>
  <c r="AC33" i="6"/>
  <c r="Q26" i="6" s="1"/>
  <c r="AH33" i="6"/>
  <c r="Q31" i="6" s="1"/>
  <c r="AF33" i="6"/>
  <c r="Q29" i="6" s="1"/>
  <c r="AF32" i="4" l="1"/>
  <c r="AE32" i="4"/>
  <c r="AD32" i="4"/>
  <c r="AC32" i="4"/>
  <c r="AB32" i="4"/>
  <c r="AF31" i="4"/>
  <c r="AE31" i="4"/>
  <c r="AD31" i="4"/>
  <c r="AC31" i="4"/>
  <c r="AB31" i="4"/>
  <c r="AF30" i="4"/>
  <c r="AE30" i="4"/>
  <c r="AD30" i="4"/>
  <c r="AC30" i="4"/>
  <c r="AB30" i="4"/>
  <c r="AF29" i="4"/>
  <c r="AE29" i="4"/>
  <c r="AD29" i="4"/>
  <c r="AC29" i="4"/>
  <c r="AB29" i="4"/>
  <c r="AF28" i="4"/>
  <c r="AE28" i="4"/>
  <c r="AD28" i="4"/>
  <c r="AC28" i="4"/>
  <c r="AB28" i="4"/>
  <c r="AF27" i="4"/>
  <c r="AE27" i="4"/>
  <c r="AD27" i="4"/>
  <c r="AC27" i="4"/>
  <c r="AB27" i="4"/>
  <c r="AF26" i="4"/>
  <c r="AE26" i="4"/>
  <c r="AD26" i="4"/>
  <c r="AC26" i="4"/>
  <c r="AB26" i="4"/>
  <c r="AF25" i="4"/>
  <c r="AE25" i="4"/>
  <c r="AD25" i="4"/>
  <c r="AC25" i="4"/>
  <c r="AB25" i="4"/>
  <c r="AF24" i="4"/>
  <c r="AE24" i="4"/>
  <c r="AD24" i="4"/>
  <c r="AC24" i="4"/>
  <c r="AB24" i="4"/>
  <c r="AF23" i="4"/>
  <c r="AE23" i="4"/>
  <c r="AD23" i="4"/>
  <c r="AC23" i="4"/>
  <c r="AB23" i="4"/>
  <c r="AF22" i="4"/>
  <c r="AE22" i="4"/>
  <c r="AD22" i="4"/>
  <c r="AC22" i="4"/>
  <c r="AB22" i="4"/>
  <c r="AF21" i="4"/>
  <c r="AE21" i="4"/>
  <c r="AD21" i="4"/>
  <c r="AC21" i="4"/>
  <c r="AB21" i="4"/>
  <c r="AF20" i="4"/>
  <c r="AE20" i="4"/>
  <c r="AD20" i="4"/>
  <c r="AC20" i="4"/>
  <c r="AB20" i="4"/>
  <c r="AF19" i="4"/>
  <c r="AE19" i="4"/>
  <c r="AD19" i="4"/>
  <c r="AC19" i="4"/>
  <c r="AB19" i="4"/>
  <c r="AF18" i="4"/>
  <c r="AE18" i="4"/>
  <c r="AD18" i="4"/>
  <c r="AC18" i="4"/>
  <c r="AB18" i="4"/>
  <c r="AF17" i="4"/>
  <c r="AE17" i="4"/>
  <c r="AD17" i="4"/>
  <c r="AC17" i="4"/>
  <c r="AB17" i="4"/>
  <c r="AF16" i="4"/>
  <c r="AE16" i="4"/>
  <c r="AD16" i="4"/>
  <c r="AC16" i="4"/>
  <c r="AB16" i="4"/>
  <c r="AF15" i="4"/>
  <c r="AE15" i="4"/>
  <c r="AD15" i="4"/>
  <c r="AC15" i="4"/>
  <c r="AB15" i="4"/>
  <c r="AF14" i="4"/>
  <c r="AE14" i="4"/>
  <c r="AD14" i="4"/>
  <c r="AC14" i="4"/>
  <c r="AB14" i="4"/>
  <c r="AF13" i="4"/>
  <c r="AE13" i="4"/>
  <c r="AD13" i="4"/>
  <c r="AC13" i="4"/>
  <c r="AB13" i="4"/>
  <c r="AF12" i="4"/>
  <c r="AE12" i="4"/>
  <c r="AD12" i="4"/>
  <c r="AC12" i="4"/>
  <c r="AB12" i="4"/>
  <c r="AF11" i="4"/>
  <c r="AE11" i="4"/>
  <c r="AD11" i="4"/>
  <c r="AC11" i="4"/>
  <c r="AB11" i="4"/>
  <c r="AF10" i="4"/>
  <c r="AE10" i="4"/>
  <c r="AD10" i="4"/>
  <c r="AC10" i="4"/>
  <c r="AB10" i="4"/>
  <c r="AF9" i="4"/>
  <c r="AE9" i="4"/>
  <c r="AD9" i="4"/>
  <c r="AC9" i="4"/>
  <c r="AB9" i="4"/>
  <c r="AF8" i="4"/>
  <c r="AE8" i="4"/>
  <c r="AD8" i="4"/>
  <c r="AC8" i="4"/>
  <c r="AB8" i="4"/>
  <c r="AF7" i="4"/>
  <c r="AE7" i="4"/>
  <c r="AD7" i="4"/>
  <c r="AC7" i="4"/>
  <c r="AB7" i="4"/>
  <c r="AF6" i="4"/>
  <c r="AE6" i="4"/>
  <c r="AD6" i="4"/>
  <c r="AC6" i="4"/>
  <c r="AB6" i="4"/>
  <c r="AF5" i="4"/>
  <c r="AE5" i="4"/>
  <c r="AD5" i="4"/>
  <c r="AC5" i="4"/>
  <c r="AB5" i="4"/>
  <c r="AF4" i="4"/>
  <c r="AE4" i="4"/>
  <c r="AD4" i="4"/>
  <c r="AC4" i="4"/>
  <c r="AB4" i="4"/>
  <c r="AF3" i="4"/>
  <c r="AE3" i="4"/>
  <c r="AD3" i="4"/>
  <c r="AC3" i="4"/>
  <c r="AB3" i="4"/>
  <c r="AF2" i="4"/>
  <c r="AF33" i="4" s="1"/>
  <c r="AE2" i="4"/>
  <c r="AE33" i="4" s="1"/>
  <c r="AD2" i="4"/>
  <c r="AD33" i="4" s="1"/>
  <c r="AC2" i="4"/>
  <c r="AC33" i="4" s="1"/>
  <c r="AB2" i="4"/>
  <c r="AB33" i="4" s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F18" i="1"/>
  <c r="AE18" i="1"/>
  <c r="AD18" i="1"/>
  <c r="AC18" i="1"/>
  <c r="AB18" i="1"/>
  <c r="AB3" i="1"/>
  <c r="AC3" i="1"/>
  <c r="AD3" i="1"/>
  <c r="AE3" i="1"/>
  <c r="AF3" i="1"/>
  <c r="AB4" i="1"/>
  <c r="AC4" i="1"/>
  <c r="AD4" i="1"/>
  <c r="AE4" i="1"/>
  <c r="AF4" i="1"/>
  <c r="AB5" i="1"/>
  <c r="AC5" i="1"/>
  <c r="AD5" i="1"/>
  <c r="AE5" i="1"/>
  <c r="AF5" i="1"/>
  <c r="AB6" i="1"/>
  <c r="AC6" i="1"/>
  <c r="AD6" i="1"/>
  <c r="AE6" i="1"/>
  <c r="AF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F2" i="1"/>
  <c r="AE2" i="1"/>
  <c r="AD2" i="1"/>
  <c r="AC2" i="1"/>
  <c r="AB2" i="1"/>
  <c r="AE33" i="1" l="1"/>
  <c r="AF33" i="1"/>
  <c r="AB33" i="1"/>
  <c r="AC33" i="1"/>
  <c r="AD33" i="1"/>
</calcChain>
</file>

<file path=xl/sharedStrings.xml><?xml version="1.0" encoding="utf-8"?>
<sst xmlns="http://schemas.openxmlformats.org/spreadsheetml/2006/main" count="519" uniqueCount="102">
  <si>
    <t>APPRENTICE DAILY RECORD</t>
  </si>
  <si>
    <t>MONTH/YEAR:</t>
  </si>
  <si>
    <t>Trade:</t>
  </si>
  <si>
    <t>Correctional Officer</t>
  </si>
  <si>
    <t>PERNR:</t>
  </si>
  <si>
    <t>Date</t>
  </si>
  <si>
    <t>Watch</t>
  </si>
  <si>
    <t>Category</t>
  </si>
  <si>
    <t>Post Description</t>
  </si>
  <si>
    <t>Total</t>
  </si>
  <si>
    <t>LAST  NAME:</t>
  </si>
  <si>
    <t>Column1</t>
  </si>
  <si>
    <t>Column2</t>
  </si>
  <si>
    <t>Column3</t>
  </si>
  <si>
    <t>Column4</t>
  </si>
  <si>
    <t>Monthly Total Hours</t>
  </si>
  <si>
    <t>Column5</t>
  </si>
  <si>
    <t>FIRST NAME:</t>
  </si>
  <si>
    <t>Category 2</t>
  </si>
  <si>
    <t>Watch 2</t>
  </si>
  <si>
    <t>Post Description 2</t>
  </si>
  <si>
    <t>A. Maintaining Security</t>
  </si>
  <si>
    <t>B. Inmate Accountability</t>
  </si>
  <si>
    <t>C. Escorting and Monitoring Movement</t>
  </si>
  <si>
    <t>D. Written Responsibility</t>
  </si>
  <si>
    <t>E. Additional Experience</t>
  </si>
  <si>
    <t>*partial shifts to be documented by (number of hours) next to category letter*  i.e. A(4)</t>
  </si>
  <si>
    <t>DAS FORM 103-A</t>
  </si>
  <si>
    <t>*Choose a single work process category to summarize each day and write category letter next to date (Each category letter equals 8 Work Process Hours)</t>
  </si>
  <si>
    <t>*Write brief desciption of post (one to three words)</t>
  </si>
  <si>
    <t>Totals:</t>
  </si>
  <si>
    <t>*If overtime is worked, enter second shift in Category 2 for that day</t>
  </si>
  <si>
    <t>Apprentice:</t>
  </si>
  <si>
    <t>Supervisor:</t>
  </si>
  <si>
    <t>Last 4 of SSN:</t>
  </si>
  <si>
    <t>APPRENTICE SIGNATURE/DATE</t>
  </si>
  <si>
    <t>SUPERVISOR SIGNATURE/DATE</t>
  </si>
  <si>
    <t xml:space="preserve">COMPLETED DAILY RECORD SHEET IS FOR EMPLOYEE'S FILE </t>
  </si>
  <si>
    <t>A</t>
  </si>
  <si>
    <t>B</t>
  </si>
  <si>
    <t>C</t>
  </si>
  <si>
    <t>D</t>
  </si>
  <si>
    <t>E</t>
  </si>
  <si>
    <t>A. Inmate Classification</t>
  </si>
  <si>
    <t>B. Report Writing</t>
  </si>
  <si>
    <t>C. General Counseling</t>
  </si>
  <si>
    <t>D. Court Order Service</t>
  </si>
  <si>
    <t>Correctional Counselor I</t>
  </si>
  <si>
    <t>Parole Agent I</t>
  </si>
  <si>
    <t>A. Supervision of Parolees</t>
  </si>
  <si>
    <t>B. Report Writing/Record Keeping</t>
  </si>
  <si>
    <t>C. Investigations</t>
  </si>
  <si>
    <t>D. Arrests</t>
  </si>
  <si>
    <t>MTA</t>
  </si>
  <si>
    <t>F</t>
  </si>
  <si>
    <t>G</t>
  </si>
  <si>
    <t>G. Additional Experience</t>
  </si>
  <si>
    <t>A. Administration of Medical Treatment</t>
  </si>
  <si>
    <t>B. Hospital/Clinic Procedures</t>
  </si>
  <si>
    <t>C. Maintains Security and Discipline</t>
  </si>
  <si>
    <t>D. Escorting/Transporting</t>
  </si>
  <si>
    <t>E. Supervision of Inmates and Special Handling of Unusual Inmates</t>
  </si>
  <si>
    <t>F. Report Writing/Record Keeping</t>
  </si>
  <si>
    <t>Casework Specialist</t>
  </si>
  <si>
    <t>A. Casework Planning and Management</t>
  </si>
  <si>
    <t>B. Counseling/Crisis Intervention</t>
  </si>
  <si>
    <t>C. Prepare and Present Cases to YOPB</t>
  </si>
  <si>
    <t>D. Writing Reports and Correspondence</t>
  </si>
  <si>
    <t>E. Safety and Security of Facilities and Offenders</t>
  </si>
  <si>
    <t>F. Offender Rights Processes</t>
  </si>
  <si>
    <t>Youth Correctional Officer</t>
  </si>
  <si>
    <t>A. Security and Operations</t>
  </si>
  <si>
    <t>B. Escorting and Transporting Offenders, Equipment, and Evidence</t>
  </si>
  <si>
    <t>C. Supervision of Groups and Individuals (Offenders and Public)</t>
  </si>
  <si>
    <t>D. Writing and Record Keeping</t>
  </si>
  <si>
    <t>E. Professional Development</t>
  </si>
  <si>
    <t>Youth Correctional Counselor</t>
  </si>
  <si>
    <t>E. Casework</t>
  </si>
  <si>
    <t>F. Professional Development</t>
  </si>
  <si>
    <t>Fire Captain</t>
  </si>
  <si>
    <t>A. Supervising Inmates</t>
  </si>
  <si>
    <t>C. Orientation to Institution Programs</t>
  </si>
  <si>
    <t>D. Emergency Response Training</t>
  </si>
  <si>
    <t>E. Fire Apparatus Training</t>
  </si>
  <si>
    <t>F. FD Equipment Familiarization</t>
  </si>
  <si>
    <t>DJJ Parole Agent I</t>
  </si>
  <si>
    <t>H</t>
  </si>
  <si>
    <t>I</t>
  </si>
  <si>
    <t>J</t>
  </si>
  <si>
    <t>K</t>
  </si>
  <si>
    <t>A. On-the-job and Formalized Training to Youth Counselors</t>
  </si>
  <si>
    <t>B. Monitor Casework Functions of Youth Counselors</t>
  </si>
  <si>
    <t>C. Participate in Case Conferences</t>
  </si>
  <si>
    <t>D. Prepare Cases for and Present Cases to YOPB</t>
  </si>
  <si>
    <t>E. Counsel Offenders in Personal, Facility, and Family Problems</t>
  </si>
  <si>
    <t>F. Participate in Offenders Rights Processes</t>
  </si>
  <si>
    <t>G. Searching and Securing</t>
  </si>
  <si>
    <t>H. Escorting and Transporting</t>
  </si>
  <si>
    <t>I. Supervising Offenders</t>
  </si>
  <si>
    <t>J. Crisis Intervention</t>
  </si>
  <si>
    <t>K. Writing Reports and Correspondence</t>
  </si>
  <si>
    <t>Revised 8/09/2019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</si>
</sst>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auto="1"/>
      </right>
      <top style="thin">
        <color theme="0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2" fillId="0" borderId="0" applyProtection="0">
      <alignment horizontal="center"/>
    </xf>
  </cellStyleXfs>
  <cellXfs count="143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0" fillId="0" borderId="8" xfId="0" applyBorder="1" applyProtection="1"/>
    <xf numFmtId="0" fontId="12" fillId="0" borderId="9" xfId="1" applyFont="1" applyBorder="1" applyAlignment="1" applyProtection="1"/>
    <xf numFmtId="0" fontId="0" fillId="0" borderId="9" xfId="0" applyBorder="1" applyProtection="1"/>
    <xf numFmtId="0" fontId="12" fillId="0" borderId="8" xfId="1" applyFont="1" applyBorder="1" applyAlignment="1" applyProtection="1">
      <alignment horizontal="center"/>
    </xf>
    <xf numFmtId="0" fontId="12" fillId="0" borderId="10" xfId="1" applyFont="1" applyBorder="1" applyAlignment="1" applyProtection="1"/>
    <xf numFmtId="0" fontId="10" fillId="0" borderId="0" xfId="1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2" xfId="0" applyBorder="1" applyProtection="1"/>
    <xf numFmtId="0" fontId="0" fillId="0" borderId="11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1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/>
    <xf numFmtId="0" fontId="13" fillId="2" borderId="7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3" fillId="2" borderId="17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/>
    <xf numFmtId="0" fontId="13" fillId="2" borderId="14" xfId="0" applyFont="1" applyFill="1" applyBorder="1" applyAlignment="1" applyProtection="1">
      <alignment horizontal="center"/>
    </xf>
    <xf numFmtId="0" fontId="0" fillId="0" borderId="6" xfId="0" applyBorder="1" applyProtection="1"/>
    <xf numFmtId="0" fontId="1" fillId="2" borderId="6" xfId="0" applyFont="1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left"/>
    </xf>
    <xf numFmtId="0" fontId="16" fillId="2" borderId="1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/>
    <xf numFmtId="0" fontId="16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1" fillId="0" borderId="9" xfId="0" applyFont="1" applyFill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/>
    </xf>
    <xf numFmtId="0" fontId="13" fillId="0" borderId="9" xfId="2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5" fillId="0" borderId="1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6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3" borderId="22" xfId="0" applyFill="1" applyBorder="1" applyProtection="1"/>
    <xf numFmtId="0" fontId="0" fillId="3" borderId="21" xfId="0" applyFill="1" applyBorder="1" applyProtection="1"/>
    <xf numFmtId="0" fontId="15" fillId="3" borderId="23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5" fillId="0" borderId="20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0" fillId="0" borderId="8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wrapText="1"/>
    </xf>
    <xf numFmtId="0" fontId="0" fillId="0" borderId="20" xfId="0" applyBorder="1" applyProtection="1"/>
    <xf numFmtId="0" fontId="1" fillId="0" borderId="0" xfId="0" applyFont="1" applyBorder="1" applyAlignment="1" applyProtection="1">
      <alignment wrapText="1"/>
    </xf>
    <xf numFmtId="0" fontId="5" fillId="0" borderId="11" xfId="0" applyFont="1" applyBorder="1" applyAlignment="1" applyProtection="1"/>
    <xf numFmtId="0" fontId="5" fillId="0" borderId="12" xfId="0" applyFont="1" applyBorder="1" applyAlignment="1" applyProtection="1"/>
    <xf numFmtId="0" fontId="0" fillId="0" borderId="2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1" fillId="0" borderId="13" xfId="0" applyFont="1" applyBorder="1" applyProtection="1"/>
    <xf numFmtId="0" fontId="1" fillId="0" borderId="1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9" xfId="0" applyFont="1" applyBorder="1" applyAlignment="1" applyProtection="1"/>
    <xf numFmtId="0" fontId="8" fillId="0" borderId="12" xfId="0" applyFont="1" applyBorder="1" applyAlignment="1" applyProtection="1"/>
    <xf numFmtId="0" fontId="8" fillId="0" borderId="0" xfId="0" applyFont="1" applyBorder="1" applyAlignment="1" applyProtection="1"/>
    <xf numFmtId="0" fontId="9" fillId="0" borderId="8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12" xfId="0" applyFont="1" applyBorder="1" applyProtection="1"/>
    <xf numFmtId="0" fontId="9" fillId="0" borderId="1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0" fillId="0" borderId="14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4" fillId="0" borderId="12" xfId="0" applyFont="1" applyBorder="1" applyAlignment="1" applyProtection="1">
      <alignment horizontal="center"/>
    </xf>
    <xf numFmtId="0" fontId="4" fillId="0" borderId="12" xfId="0" applyFont="1" applyBorder="1" applyAlignment="1" applyProtection="1"/>
    <xf numFmtId="0" fontId="17" fillId="0" borderId="4" xfId="0" applyFont="1" applyBorder="1" applyAlignment="1" applyProtection="1">
      <alignment horizontal="left"/>
    </xf>
    <xf numFmtId="0" fontId="17" fillId="0" borderId="25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Font="1" applyBorder="1" applyProtection="1"/>
    <xf numFmtId="0" fontId="5" fillId="0" borderId="0" xfId="0" applyFont="1" applyFill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18" fillId="4" borderId="3" xfId="0" applyFont="1" applyFill="1" applyBorder="1" applyAlignment="1" applyProtection="1">
      <alignment horizontal="center"/>
      <protection locked="0"/>
    </xf>
    <xf numFmtId="0" fontId="18" fillId="4" borderId="18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 vertical="top"/>
    </xf>
  </cellXfs>
  <cellStyles count="4">
    <cellStyle name="Heading 1" xfId="1" builtinId="16"/>
    <cellStyle name="Heading 2" xfId="2" builtinId="17"/>
    <cellStyle name="Normal" xfId="0" builtinId="0"/>
    <cellStyle name="Style 1" xfId="3"/>
  </cellStyles>
  <dxfs count="3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 tint="0.34998626667073579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rgb="FF000000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outline="0">
        <right style="thin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bl_Hours1" displayName="tbl_Hours1" ref="A5:H21" totalsRowShown="0" headerRowDxfId="314" dataDxfId="312" headerRowBorderDxfId="313" tableBorderDxfId="311" totalsRowBorderDxfId="310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309"/>
    <tableColumn id="2" name="Watch" dataDxfId="308"/>
    <tableColumn id="3" name="Category" dataDxfId="307"/>
    <tableColumn id="4" name="Post Description" dataDxfId="306"/>
    <tableColumn id="5" name="Watch 2" dataDxfId="305"/>
    <tableColumn id="6" name="Category 2" dataDxfId="304"/>
    <tableColumn id="7" name="Post Description 2" dataDxfId="303"/>
    <tableColumn id="8" name="Total" dataDxfId="302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0.xml><?xml version="1.0" encoding="utf-8"?>
<table xmlns="http://schemas.openxmlformats.org/spreadsheetml/2006/main" id="10" name="tbl_Hours12811" displayName="tbl_Hours12811" ref="A5:H21" totalsRowShown="0" headerRowDxfId="211" dataDxfId="209" headerRowBorderDxfId="210" tableBorderDxfId="208" totalsRowBorderDxfId="207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06"/>
    <tableColumn id="2" name="Watch" dataDxfId="205"/>
    <tableColumn id="3" name="Category" dataDxfId="204"/>
    <tableColumn id="4" name="Post Description" dataDxfId="203"/>
    <tableColumn id="5" name="Watch 2" dataDxfId="202"/>
    <tableColumn id="6" name="Category 2" dataDxfId="201"/>
    <tableColumn id="7" name="Post Description 2" dataDxfId="200"/>
    <tableColumn id="8" name="Total" dataDxfId="199">
      <calculatedColumnFormula>IF(OR(C6&lt;&gt;"",F6&lt;&gt;""),SUM(IF(OR(C6="A",C6="B",C6="C",C6="D",C6="E",C6="F",C6="G"),8,IF(SUMPRODUCT(--(NOT(ISERR(SEARCH({"A","B","C","D","E","F","G"}, C6)))))&gt;0,MID(C6,SEARCH("(",C6)+1,SEARCH(")",C6)-SEARCH("(",C6)-1),"0")),IF(OR(F6="A",F6="B",F6="C",F6="D",F6="E",F6="F",F6="G"),8,IF(SUMPRODUCT(--(NOT(ISERR(SEARCH({"A","B","C","D","E","F","G"},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1.xml><?xml version="1.0" encoding="utf-8"?>
<table xmlns="http://schemas.openxmlformats.org/spreadsheetml/2006/main" id="11" name="tbl_Hours25912" displayName="tbl_Hours25912" ref="J5:Q21" totalsRowShown="0" headerRowDxfId="198" dataDxfId="196" headerRowBorderDxfId="197" tableBorderDxfId="195" totalsRowBorderDxfId="194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93"/>
    <tableColumn id="2" name="Watch" dataDxfId="192"/>
    <tableColumn id="3" name="Category" dataDxfId="191"/>
    <tableColumn id="4" name="Post Description" dataDxfId="190"/>
    <tableColumn id="5" name="Watch 2" dataDxfId="189"/>
    <tableColumn id="6" name="Category 2" dataDxfId="188"/>
    <tableColumn id="7" name="Post Description 2" dataDxfId="187"/>
    <tableColumn id="8" name="Total" dataDxfId="18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12.xml><?xml version="1.0" encoding="utf-8"?>
<table xmlns="http://schemas.openxmlformats.org/spreadsheetml/2006/main" id="12" name="tbl_Totals71013" displayName="tbl_Totals71013" ref="L24:Q31" totalsRowShown="0" headerRowDxfId="185" dataDxfId="183" headerRowBorderDxfId="184">
  <autoFilter ref="L24:Q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82"/>
    <tableColumn id="2" name="Column2" dataDxfId="181"/>
    <tableColumn id="3" name="Column3" dataDxfId="180"/>
    <tableColumn id="4" name="Column4" dataDxfId="179"/>
    <tableColumn id="5" name="Column5" dataDxfId="178"/>
    <tableColumn id="6" name="Totals:" dataDxfId="177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13.xml><?xml version="1.0" encoding="utf-8"?>
<table xmlns="http://schemas.openxmlformats.org/spreadsheetml/2006/main" id="13" name="tbl_Hours1281114" displayName="tbl_Hours1281114" ref="A5:H21" totalsRowShown="0" headerRowDxfId="176" dataDxfId="174" headerRowBorderDxfId="175" tableBorderDxfId="173" totalsRowBorderDxfId="172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71"/>
    <tableColumn id="2" name="Watch" dataDxfId="170"/>
    <tableColumn id="3" name="Category" dataDxfId="169"/>
    <tableColumn id="4" name="Post Description" dataDxfId="168"/>
    <tableColumn id="5" name="Watch 2" dataDxfId="167"/>
    <tableColumn id="6" name="Category 2" dataDxfId="166"/>
    <tableColumn id="7" name="Post Description 2" dataDxfId="165"/>
    <tableColumn id="8" name="Total" dataDxfId="164">
      <calculatedColumnFormula>IF(OR(C6&lt;&gt;"",F6&lt;&gt;""),SUM(IF(OR(C6="A",C6="B",C6="C",C6="D",C6="E",C6="F",C6="G"),8,IF(SUMPRODUCT(--(NOT(ISERR(SEARCH({"A","B","C","D","E","F","G"}, C6)))))&gt;0,MID(C6,SEARCH("(",C6)+1,SEARCH(")",C6)-SEARCH("(",C6)-1),"0")),IF(OR(F6="A",F6="B",F6="C",F6="D",F6="E",F6="F",F6="G"),8,IF(SUMPRODUCT(--(NOT(ISERR(SEARCH({"A","B","C","D","E","F","G"},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4.xml><?xml version="1.0" encoding="utf-8"?>
<table xmlns="http://schemas.openxmlformats.org/spreadsheetml/2006/main" id="14" name="tbl_Hours2591215" displayName="tbl_Hours2591215" ref="J5:Q21" totalsRowShown="0" headerRowDxfId="163" dataDxfId="161" headerRowBorderDxfId="162" tableBorderDxfId="160" totalsRowBorderDxfId="159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58"/>
    <tableColumn id="2" name="Watch" dataDxfId="157"/>
    <tableColumn id="3" name="Category" dataDxfId="156"/>
    <tableColumn id="4" name="Post Description" dataDxfId="155"/>
    <tableColumn id="5" name="Watch 2" dataDxfId="154"/>
    <tableColumn id="6" name="Category 2" dataDxfId="153"/>
    <tableColumn id="7" name="Post Description 2" dataDxfId="152"/>
    <tableColumn id="8" name="Total" dataDxfId="151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15.xml><?xml version="1.0" encoding="utf-8"?>
<table xmlns="http://schemas.openxmlformats.org/spreadsheetml/2006/main" id="15" name="tbl_Totals7101316" displayName="tbl_Totals7101316" ref="L24:Q31" totalsRowShown="0" headerRowDxfId="150" dataDxfId="148" headerRowBorderDxfId="149">
  <autoFilter ref="L24:Q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47"/>
    <tableColumn id="2" name="Column2" dataDxfId="146"/>
    <tableColumn id="3" name="Column3" dataDxfId="145"/>
    <tableColumn id="4" name="Column4" dataDxfId="144"/>
    <tableColumn id="5" name="Column5" dataDxfId="143"/>
    <tableColumn id="6" name="Totals:" dataDxfId="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16.xml><?xml version="1.0" encoding="utf-8"?>
<table xmlns="http://schemas.openxmlformats.org/spreadsheetml/2006/main" id="16" name="tbl_Hours117" displayName="tbl_Hours117" ref="A5:H21" totalsRowShown="0" headerRowDxfId="142" dataDxfId="140" headerRowBorderDxfId="141" tableBorderDxfId="139" totalsRowBorderDxfId="138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37"/>
    <tableColumn id="2" name="Watch" dataDxfId="136"/>
    <tableColumn id="3" name="Category" dataDxfId="135"/>
    <tableColumn id="4" name="Post Description" dataDxfId="134"/>
    <tableColumn id="5" name="Watch 2" dataDxfId="133"/>
    <tableColumn id="6" name="Category 2" dataDxfId="132"/>
    <tableColumn id="7" name="Post Description 2" dataDxfId="131"/>
    <tableColumn id="8" name="Total" dataDxfId="130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17.xml><?xml version="1.0" encoding="utf-8"?>
<table xmlns="http://schemas.openxmlformats.org/spreadsheetml/2006/main" id="17" name="tbl_Hours218" displayName="tbl_Hours218" ref="J5:Q21" totalsRowShown="0" headerRowDxfId="129" dataDxfId="127" headerRowBorderDxfId="128" tableBorderDxfId="126" totalsRowBorderDxfId="125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24"/>
    <tableColumn id="2" name="Watch" dataDxfId="123"/>
    <tableColumn id="3" name="Category" dataDxfId="122"/>
    <tableColumn id="4" name="Post Description" dataDxfId="121"/>
    <tableColumn id="5" name="Watch 2" dataDxfId="120"/>
    <tableColumn id="6" name="Category 2" dataDxfId="119"/>
    <tableColumn id="7" name="Post Description 2" dataDxfId="118"/>
    <tableColumn id="8" name="Total" dataDxfId="117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18.xml><?xml version="1.0" encoding="utf-8"?>
<table xmlns="http://schemas.openxmlformats.org/spreadsheetml/2006/main" id="18" name="tbl_Totals19" displayName="tbl_Totals19" ref="L24:Q29" totalsRowShown="0" headerRowDxfId="116" dataDxfId="114" headerRowBorderDxfId="115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13"/>
    <tableColumn id="2" name="Column2" dataDxfId="112"/>
    <tableColumn id="3" name="Column3" dataDxfId="111"/>
    <tableColumn id="4" name="Column4" dataDxfId="110"/>
    <tableColumn id="5" name="Column5" dataDxfId="109"/>
    <tableColumn id="6" name="Totals:" dataDxfId="1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19.xml><?xml version="1.0" encoding="utf-8"?>
<table xmlns="http://schemas.openxmlformats.org/spreadsheetml/2006/main" id="19" name="tbl_Hours1281120" displayName="tbl_Hours1281120" ref="A5:H21" totalsRowShown="0" headerRowDxfId="108" dataDxfId="106" headerRowBorderDxfId="107" tableBorderDxfId="105" totalsRowBorderDxfId="104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103"/>
    <tableColumn id="2" name="Watch" dataDxfId="102"/>
    <tableColumn id="3" name="Category" dataDxfId="101"/>
    <tableColumn id="4" name="Post Description" dataDxfId="100"/>
    <tableColumn id="5" name="Watch 2" dataDxfId="99"/>
    <tableColumn id="6" name="Category 2" dataDxfId="98"/>
    <tableColumn id="7" name="Post Description 2" dataDxfId="97"/>
    <tableColumn id="8" name="Total" dataDxfId="96">
      <calculatedColumnFormula>IF(OR(C6&lt;&gt;"",F6&lt;&gt;""),SUM(IF(OR(C6="A",C6="B",C6="C",C6="D",C6="E",C6="F"),8,IF(SUMPRODUCT(--(NOT(ISERR(SEARCH({"A","B","C","D","E","F"}, C6)))))&gt;0,MID(C6,SEARCH("(",C6)+1,SEARCH(")",C6)-SEARCH("(",C6)-1),"0")),IF(OR(F6="A",F6="B",F6="C",F6="D",F6="E",F6="F"),8,IF(SUMPRODUCT(--(NOT(ISERR(SEARCH({"A","B","C","D","E","F"},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2.xml><?xml version="1.0" encoding="utf-8"?>
<table xmlns="http://schemas.openxmlformats.org/spreadsheetml/2006/main" id="3" name="tbl_Hours2" displayName="tbl_Hours2" ref="J5:Q21" totalsRowShown="0" headerRowDxfId="301" dataDxfId="299" headerRowBorderDxfId="300" tableBorderDxfId="298" totalsRowBorderDxfId="297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96"/>
    <tableColumn id="2" name="Watch" dataDxfId="295"/>
    <tableColumn id="3" name="Category" dataDxfId="294"/>
    <tableColumn id="4" name="Post Description" dataDxfId="293"/>
    <tableColumn id="5" name="Watch 2" dataDxfId="292"/>
    <tableColumn id="6" name="Category 2" dataDxfId="291"/>
    <tableColumn id="7" name="Post Description 2" dataDxfId="290"/>
    <tableColumn id="8" name="Total" dataDxfId="289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0.xml><?xml version="1.0" encoding="utf-8"?>
<table xmlns="http://schemas.openxmlformats.org/spreadsheetml/2006/main" id="20" name="tbl_Hours2591221" displayName="tbl_Hours2591221" ref="J5:Q21" totalsRowShown="0" headerRowDxfId="95" dataDxfId="93" headerRowBorderDxfId="94" tableBorderDxfId="92" totalsRowBorderDxfId="91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90"/>
    <tableColumn id="2" name="Watch" dataDxfId="89"/>
    <tableColumn id="3" name="Category" dataDxfId="88"/>
    <tableColumn id="4" name="Post Description" dataDxfId="87"/>
    <tableColumn id="5" name="Watch 2" dataDxfId="86"/>
    <tableColumn id="6" name="Category 2" dataDxfId="85"/>
    <tableColumn id="7" name="Post Description 2" dataDxfId="84"/>
    <tableColumn id="8" name="Total" dataDxfId="8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1.xml><?xml version="1.0" encoding="utf-8"?>
<table xmlns="http://schemas.openxmlformats.org/spreadsheetml/2006/main" id="21" name="tbl_Totals7101322" displayName="tbl_Totals7101322" ref="L24:Q30" totalsRowShown="0" headerRowDxfId="82" dataDxfId="80" headerRowBorderDxfId="81">
  <autoFilter ref="L24:Q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79"/>
    <tableColumn id="2" name="Column2" dataDxfId="78"/>
    <tableColumn id="3" name="Column3" dataDxfId="77"/>
    <tableColumn id="4" name="Column4" dataDxfId="76"/>
    <tableColumn id="5" name="Column5" dataDxfId="75"/>
    <tableColumn id="6" name="Totals:" dataDxfId="7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22.xml><?xml version="1.0" encoding="utf-8"?>
<table xmlns="http://schemas.openxmlformats.org/spreadsheetml/2006/main" id="22" name="tbl_Hours128112023" displayName="tbl_Hours128112023" ref="A5:H21" totalsRowShown="0" headerRowDxfId="73" dataDxfId="71" headerRowBorderDxfId="72" tableBorderDxfId="70" totalsRowBorderDxfId="69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68"/>
    <tableColumn id="2" name="Watch" dataDxfId="67"/>
    <tableColumn id="3" name="Category" dataDxfId="66"/>
    <tableColumn id="4" name="Post Description" dataDxfId="65"/>
    <tableColumn id="5" name="Watch 2" dataDxfId="64"/>
    <tableColumn id="6" name="Category 2" dataDxfId="63"/>
    <tableColumn id="7" name="Post Description 2" dataDxfId="62"/>
    <tableColumn id="8" name="Total" dataDxfId="61">
      <calculatedColumnFormula>IF(OR(C6&lt;&gt;"",F6&lt;&gt;""),SUM(IF(OR(C6="A",C6="B",C6="C",C6="D",C6="E",C6="F"),8,IF(SUMPRODUCT(--(NOT(ISERR(SEARCH({"A","B","C","D","E","F"}, C6)))))&gt;0,MID(C6,SEARCH("(",C6)+1,SEARCH(")",C6)-SEARCH("(",C6)-1),"0")),IF(OR(F6="A",F6="B",F6="C",F6="D",F6="E",F6="F"),8,IF(SUMPRODUCT(--(NOT(ISERR(SEARCH({"A","B","C","D","E","F"},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23.xml><?xml version="1.0" encoding="utf-8"?>
<table xmlns="http://schemas.openxmlformats.org/spreadsheetml/2006/main" id="23" name="tbl_Hours259122124" displayName="tbl_Hours259122124" ref="J5:Q21" totalsRowShown="0" headerRowDxfId="60" dataDxfId="58" headerRowBorderDxfId="59" tableBorderDxfId="57" totalsRowBorderDxfId="56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55"/>
    <tableColumn id="2" name="Watch" dataDxfId="54"/>
    <tableColumn id="3" name="Category" dataDxfId="53"/>
    <tableColumn id="4" name="Post Description" dataDxfId="52"/>
    <tableColumn id="5" name="Watch 2" dataDxfId="51"/>
    <tableColumn id="6" name="Category 2" dataDxfId="50"/>
    <tableColumn id="7" name="Post Description 2" dataDxfId="49"/>
    <tableColumn id="8" name="Total" dataDxfId="48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4.xml><?xml version="1.0" encoding="utf-8"?>
<table xmlns="http://schemas.openxmlformats.org/spreadsheetml/2006/main" id="24" name="tbl_Totals710132225" displayName="tbl_Totals710132225" ref="L24:Q30" totalsRowShown="0" headerRowDxfId="47" dataDxfId="45" headerRowBorderDxfId="46">
  <autoFilter ref="L24:Q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44"/>
    <tableColumn id="2" name="Column2" dataDxfId="43"/>
    <tableColumn id="3" name="Column3" dataDxfId="42"/>
    <tableColumn id="4" name="Column4" dataDxfId="41"/>
    <tableColumn id="5" name="Column5" dataDxfId="40"/>
    <tableColumn id="6" name="Totals: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25.xml><?xml version="1.0" encoding="utf-8"?>
<table xmlns="http://schemas.openxmlformats.org/spreadsheetml/2006/main" id="25" name="tbl_Hours128111426" displayName="tbl_Hours128111426" ref="A5:H21" totalsRowShown="0" headerRowDxfId="39" dataDxfId="37" headerRowBorderDxfId="38" tableBorderDxfId="36" totalsRowBorderDxfId="35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34"/>
    <tableColumn id="2" name="Watch" dataDxfId="33"/>
    <tableColumn id="3" name="Category" dataDxfId="32"/>
    <tableColumn id="4" name="Post Description" dataDxfId="31"/>
    <tableColumn id="5" name="Watch 2" dataDxfId="30"/>
    <tableColumn id="6" name="Category 2" dataDxfId="29"/>
    <tableColumn id="7" name="Post Description 2" dataDxfId="28"/>
    <tableColumn id="8" name="Total" dataDxfId="27">
      <calculatedColumnFormula>IF(OR(C6&lt;&gt;"",F6&lt;&gt;""),SUM(IF(OR(C6="A",C6="B",C6="C",C6="D",C6="E",C6="F",C6="G",C6="H",C6="I",C6="J",C6="K"),8,IF(SUMPRODUCT(--(NOT(ISERR(SEARCH({"A","B","C","D","E","F","G","H","I","J","K"}, C6)))))&gt;0,MID(C6,SEARCH("(",C6)+1,SEARCH(")",C6)-SEARCH("(",C6)-1),"0")),IF(OR(F6="A",F6="B",F6="C",F6="D",F6="E",F6="F",F6="G",F6="H",F6="I",F6="J",F6="K"),8,IF(SUMPRODUCT(--(NOT(ISERR(SEARCH({"A","B","C","D","E","F","G","H","I","J","K"},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26.xml><?xml version="1.0" encoding="utf-8"?>
<table xmlns="http://schemas.openxmlformats.org/spreadsheetml/2006/main" id="26" name="tbl_Hours259121527" displayName="tbl_Hours259121527" ref="J5:Q21" totalsRowShown="0" headerRowDxfId="26" dataDxfId="24" headerRowBorderDxfId="25" tableBorderDxfId="23" totalsRowBorderDxfId="22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1"/>
    <tableColumn id="2" name="Watch" dataDxfId="20"/>
    <tableColumn id="3" name="Category" dataDxfId="19"/>
    <tableColumn id="4" name="Post Description" dataDxfId="18"/>
    <tableColumn id="5" name="Watch 2" dataDxfId="17"/>
    <tableColumn id="6" name="Category 2" dataDxfId="16"/>
    <tableColumn id="7" name="Post Description 2" dataDxfId="15"/>
    <tableColumn id="8" name="Total" dataDxfId="1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27.xml><?xml version="1.0" encoding="utf-8"?>
<table xmlns="http://schemas.openxmlformats.org/spreadsheetml/2006/main" id="27" name="tbl_Totals710131628" displayName="tbl_Totals710131628" ref="L24:Q35" totalsRowShown="0" headerRowDxfId="13" dataDxfId="11" headerRowBorderDxfId="12">
  <autoFilter ref="L24:Q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10"/>
    <tableColumn id="2" name="Column2" dataDxfId="9"/>
    <tableColumn id="3" name="Column3" dataDxfId="8"/>
    <tableColumn id="4" name="Column4" dataDxfId="7"/>
    <tableColumn id="5" name="Column5" dataDxfId="6"/>
    <tableColumn id="6" name="Totals:" dataDxfId="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3.xml><?xml version="1.0" encoding="utf-8"?>
<table xmlns="http://schemas.openxmlformats.org/spreadsheetml/2006/main" id="5" name="tbl_Totals" displayName="tbl_Totals" ref="L24:Q29" totalsRowShown="0" headerRowDxfId="288" dataDxfId="286" headerRowBorderDxfId="287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85"/>
    <tableColumn id="2" name="Column2" dataDxfId="284"/>
    <tableColumn id="3" name="Column3" dataDxfId="283"/>
    <tableColumn id="4" name="Column4" dataDxfId="282"/>
    <tableColumn id="5" name="Column5" dataDxfId="281"/>
    <tableColumn id="6" name="Totals:" dataDxfId="280">
      <calculatedColumnFormula>IF(AB33&gt;0, AB33, 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4.xml><?xml version="1.0" encoding="utf-8"?>
<table xmlns="http://schemas.openxmlformats.org/spreadsheetml/2006/main" id="1" name="tbl_Hours12" displayName="tbl_Hours12" ref="A5:H21" totalsRowShown="0" headerRowDxfId="279" dataDxfId="277" headerRowBorderDxfId="278" tableBorderDxfId="276" totalsRowBorderDxfId="275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74"/>
    <tableColumn id="2" name="Watch" dataDxfId="273"/>
    <tableColumn id="3" name="Category" dataDxfId="272"/>
    <tableColumn id="4" name="Post Description" dataDxfId="271"/>
    <tableColumn id="5" name="Watch 2" dataDxfId="270"/>
    <tableColumn id="6" name="Category 2" dataDxfId="269"/>
    <tableColumn id="7" name="Post Description 2" dataDxfId="268"/>
    <tableColumn id="8" name="Total" dataDxfId="267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5.xml><?xml version="1.0" encoding="utf-8"?>
<table xmlns="http://schemas.openxmlformats.org/spreadsheetml/2006/main" id="4" name="tbl_Hours25" displayName="tbl_Hours25" ref="J5:Q21" totalsRowShown="0" headerRowDxfId="266" dataDxfId="264" headerRowBorderDxfId="265" tableBorderDxfId="263" totalsRowBorderDxfId="262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61"/>
    <tableColumn id="2" name="Watch" dataDxfId="260"/>
    <tableColumn id="3" name="Category" dataDxfId="259"/>
    <tableColumn id="4" name="Post Description" dataDxfId="258"/>
    <tableColumn id="5" name="Watch 2" dataDxfId="257"/>
    <tableColumn id="6" name="Category 2" dataDxfId="256"/>
    <tableColumn id="7" name="Post Description 2" dataDxfId="255"/>
    <tableColumn id="8" name="Total" dataDxfId="25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6.xml><?xml version="1.0" encoding="utf-8"?>
<table xmlns="http://schemas.openxmlformats.org/spreadsheetml/2006/main" id="6" name="tbl_Totals7" displayName="tbl_Totals7" ref="L24:Q29" totalsRowShown="0" headerRowDxfId="253" dataDxfId="251" headerRowBorderDxfId="252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50"/>
    <tableColumn id="2" name="Column2" dataDxfId="249"/>
    <tableColumn id="3" name="Column3" dataDxfId="248"/>
    <tableColumn id="4" name="Column4" dataDxfId="247"/>
    <tableColumn id="5" name="Column5" dataDxfId="246"/>
    <tableColumn id="6" name="Totals:" dataDxfId="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ables/table7.xml><?xml version="1.0" encoding="utf-8"?>
<table xmlns="http://schemas.openxmlformats.org/spreadsheetml/2006/main" id="7" name="tbl_Hours128" displayName="tbl_Hours128" ref="A5:H21" totalsRowShown="0" headerRowDxfId="245" dataDxfId="243" headerRowBorderDxfId="244" tableBorderDxfId="242" totalsRowBorderDxfId="241">
  <autoFilter ref="A5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40"/>
    <tableColumn id="2" name="Watch" dataDxfId="239"/>
    <tableColumn id="3" name="Category" dataDxfId="238"/>
    <tableColumn id="4" name="Post Description" dataDxfId="237"/>
    <tableColumn id="5" name="Watch 2" dataDxfId="236"/>
    <tableColumn id="6" name="Category 2" dataDxfId="235"/>
    <tableColumn id="7" name="Post Description 2" dataDxfId="234"/>
    <tableColumn id="8" name="Total" dataDxfId="233">
      <calculatedColumnFormula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Days 1-16" altTextSummary="Watch, Category, and Post Description for two posts per day with a daily total for days 1-16."/>
    </ext>
  </extLst>
</table>
</file>

<file path=xl/tables/table8.xml><?xml version="1.0" encoding="utf-8"?>
<table xmlns="http://schemas.openxmlformats.org/spreadsheetml/2006/main" id="8" name="tbl_Hours259" displayName="tbl_Hours259" ref="J5:Q21" totalsRowShown="0" headerRowDxfId="232" dataDxfId="230" headerRowBorderDxfId="231" tableBorderDxfId="229" totalsRowBorderDxfId="228">
  <autoFilter ref="J5:Q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Date" dataDxfId="227"/>
    <tableColumn id="2" name="Watch" dataDxfId="226"/>
    <tableColumn id="3" name="Category" dataDxfId="225"/>
    <tableColumn id="4" name="Post Description" dataDxfId="224"/>
    <tableColumn id="5" name="Watch 2" dataDxfId="223"/>
    <tableColumn id="6" name="Category 2" dataDxfId="222"/>
    <tableColumn id="7" name="Post Description 2" dataDxfId="221"/>
    <tableColumn id="8" name="Total" dataDxfId="22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Apprentice Daily Record Log for days 17-31" altTextSummary="Watch, Category, and Post Description for two posts per day with a daily total for days 17-31 and a monthly total of dys 1-16 from prior table and days 17-31 from this table."/>
    </ext>
  </extLst>
</table>
</file>

<file path=xl/tables/table9.xml><?xml version="1.0" encoding="utf-8"?>
<table xmlns="http://schemas.openxmlformats.org/spreadsheetml/2006/main" id="9" name="tbl_Totals710" displayName="tbl_Totals710" ref="L24:Q29" totalsRowShown="0" headerRowDxfId="219" dataDxfId="217" headerRowBorderDxfId="218">
  <autoFilter ref="L24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Column1" dataDxfId="216"/>
    <tableColumn id="2" name="Column2" dataDxfId="215"/>
    <tableColumn id="3" name="Column3" dataDxfId="214"/>
    <tableColumn id="4" name="Column4" dataDxfId="213"/>
    <tableColumn id="5" name="Column5" dataDxfId="212"/>
    <tableColumn id="6" name="Totals:" dataDxfId="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="Category Totals" altTextSummary="Category letter with multiplier and total colum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2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2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7"/>
  <sheetViews>
    <sheetView showGridLines="0" tabSelected="1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9.140625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21"/>
      <c r="F3" s="25" t="s">
        <v>2</v>
      </c>
      <c r="G3" s="119" t="s">
        <v>3</v>
      </c>
      <c r="H3" s="26"/>
      <c r="I3" s="27"/>
      <c r="J3" s="27"/>
      <c r="K3" s="27"/>
      <c r="L3" s="28"/>
      <c r="M3" s="20"/>
      <c r="N3" s="25"/>
      <c r="O3" s="25"/>
      <c r="P3" s="25"/>
      <c r="Q3" s="2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 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 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133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21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22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23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24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25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21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C33:D33"/>
    <mergeCell ref="G31:H31"/>
    <mergeCell ref="G29:H29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2"/>
      <c r="F3" s="113" t="s">
        <v>2</v>
      </c>
      <c r="G3" s="119" t="s">
        <v>47</v>
      </c>
      <c r="H3" s="26"/>
      <c r="I3" s="27"/>
      <c r="J3" s="27"/>
      <c r="K3" s="27"/>
      <c r="L3" s="28"/>
      <c r="M3" s="20"/>
      <c r="N3" s="113"/>
      <c r="O3" s="113"/>
      <c r="P3" s="113"/>
      <c r="Q3" s="113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 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 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43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44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45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46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3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2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132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48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35"/>
      <c r="C6" s="1"/>
      <c r="D6" s="135"/>
      <c r="E6" s="137"/>
      <c r="F6" s="1"/>
      <c r="G6" s="135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35"/>
      <c r="L6" s="1"/>
      <c r="M6" s="135"/>
      <c r="N6" s="137"/>
      <c r="O6" s="1"/>
      <c r="P6" s="135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35"/>
      <c r="C7" s="1"/>
      <c r="D7" s="135"/>
      <c r="E7" s="137"/>
      <c r="F7" s="1"/>
      <c r="G7" s="135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35"/>
      <c r="L7" s="1"/>
      <c r="M7" s="135"/>
      <c r="N7" s="137"/>
      <c r="O7" s="1"/>
      <c r="P7" s="135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35"/>
      <c r="C8" s="1"/>
      <c r="D8" s="135"/>
      <c r="E8" s="137"/>
      <c r="F8" s="1"/>
      <c r="G8" s="135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35"/>
      <c r="L8" s="1"/>
      <c r="M8" s="135"/>
      <c r="N8" s="137"/>
      <c r="O8" s="1"/>
      <c r="P8" s="135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35"/>
      <c r="C9" s="1"/>
      <c r="D9" s="135"/>
      <c r="E9" s="137"/>
      <c r="F9" s="1"/>
      <c r="G9" s="135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35"/>
      <c r="L9" s="1"/>
      <c r="M9" s="135"/>
      <c r="N9" s="137"/>
      <c r="O9" s="1"/>
      <c r="P9" s="135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35"/>
      <c r="C10" s="1"/>
      <c r="D10" s="135"/>
      <c r="E10" s="137"/>
      <c r="F10" s="1"/>
      <c r="G10" s="135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35"/>
      <c r="L10" s="1"/>
      <c r="M10" s="135"/>
      <c r="N10" s="137"/>
      <c r="O10" s="1"/>
      <c r="P10" s="135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35"/>
      <c r="C11" s="1"/>
      <c r="D11" s="135"/>
      <c r="E11" s="137"/>
      <c r="F11" s="1"/>
      <c r="G11" s="135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35"/>
      <c r="L11" s="1"/>
      <c r="M11" s="135"/>
      <c r="N11" s="137"/>
      <c r="O11" s="1"/>
      <c r="P11" s="135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35"/>
      <c r="C12" s="1"/>
      <c r="D12" s="135"/>
      <c r="E12" s="137"/>
      <c r="F12" s="1"/>
      <c r="G12" s="135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35"/>
      <c r="L12" s="1"/>
      <c r="M12" s="135"/>
      <c r="N12" s="137"/>
      <c r="O12" s="1"/>
      <c r="P12" s="135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35"/>
      <c r="C13" s="1"/>
      <c r="D13" s="135"/>
      <c r="E13" s="137"/>
      <c r="F13" s="1"/>
      <c r="G13" s="135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35"/>
      <c r="L13" s="1"/>
      <c r="M13" s="135"/>
      <c r="N13" s="137"/>
      <c r="O13" s="1"/>
      <c r="P13" s="135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35"/>
      <c r="C14" s="1"/>
      <c r="D14" s="135"/>
      <c r="E14" s="137"/>
      <c r="F14" s="1"/>
      <c r="G14" s="135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35"/>
      <c r="L14" s="1"/>
      <c r="M14" s="135"/>
      <c r="N14" s="137"/>
      <c r="O14" s="1"/>
      <c r="P14" s="135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35"/>
      <c r="C15" s="1"/>
      <c r="D15" s="135"/>
      <c r="E15" s="137"/>
      <c r="F15" s="1"/>
      <c r="G15" s="135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35"/>
      <c r="L15" s="1"/>
      <c r="M15" s="135"/>
      <c r="N15" s="137"/>
      <c r="O15" s="1"/>
      <c r="P15" s="135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35"/>
      <c r="C16" s="1"/>
      <c r="D16" s="135"/>
      <c r="E16" s="137"/>
      <c r="F16" s="1"/>
      <c r="G16" s="135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35"/>
      <c r="L16" s="1"/>
      <c r="M16" s="135"/>
      <c r="N16" s="137"/>
      <c r="O16" s="1"/>
      <c r="P16" s="135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35"/>
      <c r="C17" s="1"/>
      <c r="D17" s="135"/>
      <c r="E17" s="137"/>
      <c r="F17" s="1"/>
      <c r="G17" s="135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35"/>
      <c r="L17" s="1"/>
      <c r="M17" s="135"/>
      <c r="N17" s="137"/>
      <c r="O17" s="1"/>
      <c r="P17" s="135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35"/>
      <c r="C18" s="1"/>
      <c r="D18" s="135"/>
      <c r="E18" s="137"/>
      <c r="F18" s="1"/>
      <c r="G18" s="135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35"/>
      <c r="L18" s="1"/>
      <c r="M18" s="135"/>
      <c r="N18" s="137"/>
      <c r="O18" s="1"/>
      <c r="P18" s="135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35"/>
      <c r="C19" s="1"/>
      <c r="D19" s="135"/>
      <c r="E19" s="137"/>
      <c r="F19" s="1"/>
      <c r="G19" s="135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35"/>
      <c r="L19" s="1"/>
      <c r="M19" s="135"/>
      <c r="N19" s="137"/>
      <c r="O19" s="1"/>
      <c r="P19" s="135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 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35"/>
      <c r="C20" s="1"/>
      <c r="D20" s="135"/>
      <c r="E20" s="137"/>
      <c r="F20" s="1"/>
      <c r="G20" s="135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35"/>
      <c r="L20" s="1"/>
      <c r="M20" s="135"/>
      <c r="N20" s="137"/>
      <c r="O20" s="1"/>
      <c r="P20" s="135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 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136"/>
      <c r="C21" s="3"/>
      <c r="D21" s="136"/>
      <c r="E21" s="138"/>
      <c r="F21" s="3"/>
      <c r="G21" s="136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49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50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51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52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25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9.140625" style="111" hidden="1" customWidth="1"/>
    <col min="33" max="34" width="0" style="111" hidden="1" customWidth="1"/>
    <col min="35" max="16384" width="9.140625" style="17"/>
  </cols>
  <sheetData>
    <row r="1" spans="1:34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  <c r="AG1" s="111" t="s">
        <v>54</v>
      </c>
      <c r="AH1" s="111" t="s">
        <v>55</v>
      </c>
    </row>
    <row r="2" spans="1:34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  <c r="AG2" s="111">
        <f>SUM(IF(OR(C6="F"),8,IF(SUMPRODUCT(--(NOT(ISERR(SEARCH("F", C6)))))&gt;0,MID(C6,SEARCH("(",C6)+1,SEARCH(")",C6)-SEARCH("(",C6)-1),"0")),IF(OR(F6="F"),8,IF(SUMPRODUCT(--(NOT(ISERR(SEARCH("F", F6)))))&gt;0,MID(F6,SEARCH("(",F6)+1,SEARCH(")",F6)-SEARCH("(",F6)-1),"0")))</f>
        <v>0</v>
      </c>
      <c r="AH2" s="111">
        <f>SUM(IF(OR(C6="G"),8,IF(SUMPRODUCT(--(NOT(ISERR(SEARCH("G", C6)))))&gt;0,MID(C6,SEARCH("(",C6)+1,SEARCH(")",C6)-SEARCH("(",C6)-1),"0")),IF(OR(F6="G"),8,IF(SUMPRODUCT(--(NOT(ISERR(SEARCH("G", F6)))))&gt;0,MID(F6,SEARCH("(",F6)+1,SEARCH(")",F6)-SEARCH("(",F6)-1),"0")))</f>
        <v>0</v>
      </c>
    </row>
    <row r="3" spans="1:34" x14ac:dyDescent="0.25">
      <c r="A3" s="23"/>
      <c r="C3" s="24" t="s">
        <v>1</v>
      </c>
      <c r="D3" s="8"/>
      <c r="E3" s="114"/>
      <c r="F3" s="115" t="s">
        <v>2</v>
      </c>
      <c r="G3" s="119" t="s">
        <v>53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  <c r="AG3" s="111">
        <f t="shared" ref="AG3:AG17" si="5">SUM(IF(OR(C7="F"),8,IF(SUMPRODUCT(--(NOT(ISERR(SEARCH("F", C7)))))&gt;0,MID(C7,SEARCH("(",C7)+1,SEARCH(")",C7)-SEARCH("(",C7)-1),"0")),IF(OR(F7="F"),8,IF(SUMPRODUCT(--(NOT(ISERR(SEARCH("F", F7)))))&gt;0,MID(F7,SEARCH("(",F7)+1,SEARCH(")",F7)-SEARCH("(",F7)-1),"0")))</f>
        <v>0</v>
      </c>
      <c r="AH3" s="111">
        <f t="shared" ref="AH3:AH17" si="6">SUM(IF(OR(C7="G"),8,IF(SUMPRODUCT(--(NOT(ISERR(SEARCH("G", C7)))))&gt;0,MID(C7,SEARCH("(",C7)+1,SEARCH(")",C7)-SEARCH("(",C7)-1),"0")),IF(OR(F7="G"),8,IF(SUMPRODUCT(--(NOT(ISERR(SEARCH("G", F7)))))&gt;0,MID(F7,SEARCH("(",F7)+1,SEARCH(")",F7)-SEARCH("(",F7)-1),"0")))</f>
        <v>0</v>
      </c>
    </row>
    <row r="4" spans="1:34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  <c r="AG4" s="111">
        <f t="shared" si="5"/>
        <v>0</v>
      </c>
      <c r="AH4" s="111">
        <f t="shared" si="6"/>
        <v>0</v>
      </c>
    </row>
    <row r="5" spans="1:34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  <c r="AG5" s="111">
        <f t="shared" si="5"/>
        <v>0</v>
      </c>
      <c r="AH5" s="111">
        <f t="shared" si="6"/>
        <v>0</v>
      </c>
    </row>
    <row r="6" spans="1:34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IF(OR(C6&lt;&gt;"",F6&lt;&gt;""),SUM(IF(OR(C6="A",C6="B",C6="C",C6="D",C6="E",C6="F",C6="G"),8,IF(SUMPRODUCT(--(NOT(ISERR(SEARCH({"A","B","C","D","E","F","G"}, C6)))))&gt;0,MID(C6,SEARCH("(",C6)+1,SEARCH(")",C6)-SEARCH("(",C6)-1),"0")),IF(OR(F6="A",F6="B",F6="C",F6="D",F6="E",F6="F",F6="G"),8,IF(SUMPRODUCT(--(NOT(ISERR(SEARCH({"A","B","C","D","E","F","G"},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,L6="F",L6="G"),8,IF(SUMPRODUCT(--(NOT(ISERR(SEARCH({"A","B","C","D","E","F","G"},L6)))))&gt;0,MID(L6,SEARCH("(",L6)+1,SEARCH(")",L6)-SEARCH("(",L6)-1),"0")),IF(OR(O6="A",O6="B",O6="C",O6="D",O6="E",O6="F",O6="G"),8,IF(SUMPRODUCT(--(NOT(ISERR(SEARCH({"A","B","C","D","E","F","G"}, O6)))))&gt;0,MID(O6,SEARCH("(",O6)+1,SEARCH(")",O6)-SEARCH("(",O6)-1),"0"))), 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  <c r="AG6" s="111">
        <f t="shared" si="5"/>
        <v>0</v>
      </c>
      <c r="AH6" s="111">
        <f t="shared" si="6"/>
        <v>0</v>
      </c>
    </row>
    <row r="7" spans="1:34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IF(OR(C7&lt;&gt;"",F7&lt;&gt;""),SUM(IF(OR(C7="A",C7="B",C7="C",C7="D",C7="E",C7="F",C7="G"),8,IF(SUMPRODUCT(--(NOT(ISERR(SEARCH({"A","B","C","D","E","F","G"}, C7)))))&gt;0,MID(C7,SEARCH("(",C7)+1,SEARCH(")",C7)-SEARCH("(",C7)-1),"0")),IF(OR(F7="A",F7="B",F7="C",F7="D",F7="E",F7="F",F7="G"),8,IF(SUMPRODUCT(--(NOT(ISERR(SEARCH({"A","B","C","D","E","F","G"},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,L7="F",L7="G"),8,IF(SUMPRODUCT(--(NOT(ISERR(SEARCH({"A","B","C","D","E","F","G"},L7)))))&gt;0,MID(L7,SEARCH("(",L7)+1,SEARCH(")",L7)-SEARCH("(",L7)-1),"0")),IF(OR(O7="A",O7="B",O7="C",O7="D",O7="E",O7="F",O7="G"),8,IF(SUMPRODUCT(--(NOT(ISERR(SEARCH({"A","B","C","D","E","F","G"}, O7)))))&gt;0,MID(O7,SEARCH("(",O7)+1,SEARCH(")",O7)-SEARCH("(",O7)-1),"0"))), 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  <c r="AG7" s="111">
        <f t="shared" si="5"/>
        <v>0</v>
      </c>
      <c r="AH7" s="111">
        <f t="shared" si="6"/>
        <v>0</v>
      </c>
    </row>
    <row r="8" spans="1:34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IF(OR(C8&lt;&gt;"",F8&lt;&gt;""),SUM(IF(OR(C8="A",C8="B",C8="C",C8="D",C8="E",C8="F",C8="G"),8,IF(SUMPRODUCT(--(NOT(ISERR(SEARCH({"A","B","C","D","E","F","G"}, C8)))))&gt;0,MID(C8,SEARCH("(",C8)+1,SEARCH(")",C8)-SEARCH("(",C8)-1),"0")),IF(OR(F8="A",F8="B",F8="C",F8="D",F8="E",F8="F",F8="G"),8,IF(SUMPRODUCT(--(NOT(ISERR(SEARCH({"A","B","C","D","E","F","G"},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,L8="F",L8="G"),8,IF(SUMPRODUCT(--(NOT(ISERR(SEARCH({"A","B","C","D","E","F","G"},L8)))))&gt;0,MID(L8,SEARCH("(",L8)+1,SEARCH(")",L8)-SEARCH("(",L8)-1),"0")),IF(OR(O8="A",O8="B",O8="C",O8="D",O8="E",O8="F",O8="G"),8,IF(SUMPRODUCT(--(NOT(ISERR(SEARCH({"A","B","C","D","E","F","G"}, O8)))))&gt;0,MID(O8,SEARCH("(",O8)+1,SEARCH(")",O8)-SEARCH("(",O8)-1),"0"))), 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  <c r="AG8" s="111">
        <f t="shared" si="5"/>
        <v>0</v>
      </c>
      <c r="AH8" s="111">
        <f t="shared" si="6"/>
        <v>0</v>
      </c>
    </row>
    <row r="9" spans="1:34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IF(OR(C9&lt;&gt;"",F9&lt;&gt;""),SUM(IF(OR(C9="A",C9="B",C9="C",C9="D",C9="E",C9="F",C9="G"),8,IF(SUMPRODUCT(--(NOT(ISERR(SEARCH({"A","B","C","D","E","F","G"}, C9)))))&gt;0,MID(C9,SEARCH("(",C9)+1,SEARCH(")",C9)-SEARCH("(",C9)-1),"0")),IF(OR(F9="A",F9="B",F9="C",F9="D",F9="E",F9="F",F9="G"),8,IF(SUMPRODUCT(--(NOT(ISERR(SEARCH({"A","B","C","D","E","F","G"},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,L9="F",L9="G"),8,IF(SUMPRODUCT(--(NOT(ISERR(SEARCH({"A","B","C","D","E","F","G"},L9)))))&gt;0,MID(L9,SEARCH("(",L9)+1,SEARCH(")",L9)-SEARCH("(",L9)-1),"0")),IF(OR(O9="A",O9="B",O9="C",O9="D",O9="E",O9="F",O9="G"),8,IF(SUMPRODUCT(--(NOT(ISERR(SEARCH({"A","B","C","D","E","F","G"}, O9)))))&gt;0,MID(O9,SEARCH("(",O9)+1,SEARCH(")",O9)-SEARCH("(",O9)-1),"0"))), 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  <c r="AG9" s="111">
        <f t="shared" si="5"/>
        <v>0</v>
      </c>
      <c r="AH9" s="111">
        <f t="shared" si="6"/>
        <v>0</v>
      </c>
    </row>
    <row r="10" spans="1:34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IF(OR(C10&lt;&gt;"",F10&lt;&gt;""),SUM(IF(OR(C10="A",C10="B",C10="C",C10="D",C10="E",C10="F",C10="G"),8,IF(SUMPRODUCT(--(NOT(ISERR(SEARCH({"A","B","C","D","E","F","G"}, C10)))))&gt;0,MID(C10,SEARCH("(",C10)+1,SEARCH(")",C10)-SEARCH("(",C10)-1),"0")),IF(OR(F10="A",F10="B",F10="C",F10="D",F10="E",F10="F",F10="G"),8,IF(SUMPRODUCT(--(NOT(ISERR(SEARCH({"A","B","C","D","E","F","G"},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,L10="F",L10="G"),8,IF(SUMPRODUCT(--(NOT(ISERR(SEARCH({"A","B","C","D","E","F","G"},L10)))))&gt;0,MID(L10,SEARCH("(",L10)+1,SEARCH(")",L10)-SEARCH("(",L10)-1),"0")),IF(OR(O10="A",O10="B",O10="C",O10="D",O10="E",O10="F",O10="G"),8,IF(SUMPRODUCT(--(NOT(ISERR(SEARCH({"A","B","C","D","E","F","G"}, O10)))))&gt;0,MID(O10,SEARCH("(",O10)+1,SEARCH(")",O10)-SEARCH("(",O10)-1),"0"))), 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  <c r="AG10" s="111">
        <f t="shared" si="5"/>
        <v>0</v>
      </c>
      <c r="AH10" s="111">
        <f t="shared" si="6"/>
        <v>0</v>
      </c>
    </row>
    <row r="11" spans="1:34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IF(OR(C11&lt;&gt;"",F11&lt;&gt;""),SUM(IF(OR(C11="A",C11="B",C11="C",C11="D",C11="E",C11="F",C11="G"),8,IF(SUMPRODUCT(--(NOT(ISERR(SEARCH({"A","B","C","D","E","F","G"}, C11)))))&gt;0,MID(C11,SEARCH("(",C11)+1,SEARCH(")",C11)-SEARCH("(",C11)-1),"0")),IF(OR(F11="A",F11="B",F11="C",F11="D",F11="E",F11="F",F11="G"),8,IF(SUMPRODUCT(--(NOT(ISERR(SEARCH({"A","B","C","D","E","F","G"},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,L11="F",L11="G"),8,IF(SUMPRODUCT(--(NOT(ISERR(SEARCH({"A","B","C","D","E","F","G"},L11)))))&gt;0,MID(L11,SEARCH("(",L11)+1,SEARCH(")",L11)-SEARCH("(",L11)-1),"0")),IF(OR(O11="A",O11="B",O11="C",O11="D",O11="E",O11="F",O11="G"),8,IF(SUMPRODUCT(--(NOT(ISERR(SEARCH({"A","B","C","D","E","F","G"}, O11)))))&gt;0,MID(O11,SEARCH("(",O11)+1,SEARCH(")",O11)-SEARCH("(",O11)-1),"0"))), 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  <c r="AG11" s="111">
        <f t="shared" si="5"/>
        <v>0</v>
      </c>
      <c r="AH11" s="111">
        <f t="shared" si="6"/>
        <v>0</v>
      </c>
    </row>
    <row r="12" spans="1:34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IF(OR(C12&lt;&gt;"",F12&lt;&gt;""),SUM(IF(OR(C12="A",C12="B",C12="C",C12="D",C12="E",C12="F",C12="G"),8,IF(SUMPRODUCT(--(NOT(ISERR(SEARCH({"A","B","C","D","E","F","G"}, C12)))))&gt;0,MID(C12,SEARCH("(",C12)+1,SEARCH(")",C12)-SEARCH("(",C12)-1),"0")),IF(OR(F12="A",F12="B",F12="C",F12="D",F12="E",F12="F",F12="G"),8,IF(SUMPRODUCT(--(NOT(ISERR(SEARCH({"A","B","C","D","E","F","G"},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,L12="F",L12="G"),8,IF(SUMPRODUCT(--(NOT(ISERR(SEARCH({"A","B","C","D","E","F","G"},L12)))))&gt;0,MID(L12,SEARCH("(",L12)+1,SEARCH(")",L12)-SEARCH("(",L12)-1),"0")),IF(OR(O12="A",O12="B",O12="C",O12="D",O12="E",O12="F",O12="G"),8,IF(SUMPRODUCT(--(NOT(ISERR(SEARCH({"A","B","C","D","E","F","G"}, O12)))))&gt;0,MID(O12,SEARCH("(",O12)+1,SEARCH(")",O12)-SEARCH("(",O12)-1),"0"))), 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  <c r="AG12" s="111">
        <f t="shared" si="5"/>
        <v>0</v>
      </c>
      <c r="AH12" s="111">
        <f t="shared" si="6"/>
        <v>0</v>
      </c>
    </row>
    <row r="13" spans="1:34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IF(OR(C13&lt;&gt;"",F13&lt;&gt;""),SUM(IF(OR(C13="A",C13="B",C13="C",C13="D",C13="E",C13="F",C13="G"),8,IF(SUMPRODUCT(--(NOT(ISERR(SEARCH({"A","B","C","D","E","F","G"}, C13)))))&gt;0,MID(C13,SEARCH("(",C13)+1,SEARCH(")",C13)-SEARCH("(",C13)-1),"0")),IF(OR(F13="A",F13="B",F13="C",F13="D",F13="E",F13="F",F13="G"),8,IF(SUMPRODUCT(--(NOT(ISERR(SEARCH({"A","B","C","D","E","F","G"},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,L13="F",L13="G"),8,IF(SUMPRODUCT(--(NOT(ISERR(SEARCH({"A","B","C","D","E","F","G"},L13)))))&gt;0,MID(L13,SEARCH("(",L13)+1,SEARCH(")",L13)-SEARCH("(",L13)-1),"0")),IF(OR(O13="A",O13="B",O13="C",O13="D",O13="E",O13="F",O13="G"),8,IF(SUMPRODUCT(--(NOT(ISERR(SEARCH({"A","B","C","D","E","F","G"}, O13)))))&gt;0,MID(O13,SEARCH("(",O13)+1,SEARCH(")",O13)-SEARCH("(",O13)-1),"0"))), 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  <c r="AG13" s="111">
        <f t="shared" si="5"/>
        <v>0</v>
      </c>
      <c r="AH13" s="111">
        <f t="shared" si="6"/>
        <v>0</v>
      </c>
    </row>
    <row r="14" spans="1:34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IF(OR(C14&lt;&gt;"",F14&lt;&gt;""),SUM(IF(OR(C14="A",C14="B",C14="C",C14="D",C14="E",C14="F",C14="G"),8,IF(SUMPRODUCT(--(NOT(ISERR(SEARCH({"A","B","C","D","E","F","G"}, C14)))))&gt;0,MID(C14,SEARCH("(",C14)+1,SEARCH(")",C14)-SEARCH("(",C14)-1),"0")),IF(OR(F14="A",F14="B",F14="C",F14="D",F14="E",F14="F",F14="G"),8,IF(SUMPRODUCT(--(NOT(ISERR(SEARCH({"A","B","C","D","E","F","G"},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,L14="F",L14="G"),8,IF(SUMPRODUCT(--(NOT(ISERR(SEARCH({"A","B","C","D","E","F","G"},L14)))))&gt;0,MID(L14,SEARCH("(",L14)+1,SEARCH(")",L14)-SEARCH("(",L14)-1),"0")),IF(OR(O14="A",O14="B",O14="C",O14="D",O14="E",O14="F",O14="G"),8,IF(SUMPRODUCT(--(NOT(ISERR(SEARCH({"A","B","C","D","E","F","G"}, O14)))))&gt;0,MID(O14,SEARCH("(",O14)+1,SEARCH(")",O14)-SEARCH("(",O14)-1),"0"))), 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  <c r="AG14" s="111">
        <f t="shared" si="5"/>
        <v>0</v>
      </c>
      <c r="AH14" s="111">
        <f t="shared" si="6"/>
        <v>0</v>
      </c>
    </row>
    <row r="15" spans="1:34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IF(OR(C15&lt;&gt;"",F15&lt;&gt;""),SUM(IF(OR(C15="A",C15="B",C15="C",C15="D",C15="E",C15="F",C15="G"),8,IF(SUMPRODUCT(--(NOT(ISERR(SEARCH({"A","B","C","D","E","F","G"}, C15)))))&gt;0,MID(C15,SEARCH("(",C15)+1,SEARCH(")",C15)-SEARCH("(",C15)-1),"0")),IF(OR(F15="A",F15="B",F15="C",F15="D",F15="E",F15="F",F15="G"),8,IF(SUMPRODUCT(--(NOT(ISERR(SEARCH({"A","B","C","D","E","F","G"},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,L15="F",L15="G"),8,IF(SUMPRODUCT(--(NOT(ISERR(SEARCH({"A","B","C","D","E","F","G"},L15)))))&gt;0,MID(L15,SEARCH("(",L15)+1,SEARCH(")",L15)-SEARCH("(",L15)-1),"0")),IF(OR(O15="A",O15="B",O15="C",O15="D",O15="E",O15="F",O15="G"),8,IF(SUMPRODUCT(--(NOT(ISERR(SEARCH({"A","B","C","D","E","F","G"}, O15)))))&gt;0,MID(O15,SEARCH("(",O15)+1,SEARCH(")",O15)-SEARCH("(",O15)-1),"0"))), 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  <c r="AG15" s="111">
        <f t="shared" si="5"/>
        <v>0</v>
      </c>
      <c r="AH15" s="111">
        <f t="shared" si="6"/>
        <v>0</v>
      </c>
    </row>
    <row r="16" spans="1:34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IF(OR(C16&lt;&gt;"",F16&lt;&gt;""),SUM(IF(OR(C16="A",C16="B",C16="C",C16="D",C16="E",C16="F",C16="G"),8,IF(SUMPRODUCT(--(NOT(ISERR(SEARCH({"A","B","C","D","E","F","G"}, C16)))))&gt;0,MID(C16,SEARCH("(",C16)+1,SEARCH(")",C16)-SEARCH("(",C16)-1),"0")),IF(OR(F16="A",F16="B",F16="C",F16="D",F16="E",F16="F",F16="G"),8,IF(SUMPRODUCT(--(NOT(ISERR(SEARCH({"A","B","C","D","E","F","G"},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,L16="F",L16="G"),8,IF(SUMPRODUCT(--(NOT(ISERR(SEARCH({"A","B","C","D","E","F","G"},L16)))))&gt;0,MID(L16,SEARCH("(",L16)+1,SEARCH(")",L16)-SEARCH("(",L16)-1),"0")),IF(OR(O16="A",O16="B",O16="C",O16="D",O16="E",O16="F",O16="G"),8,IF(SUMPRODUCT(--(NOT(ISERR(SEARCH({"A","B","C","D","E","F","G"}, O16)))))&gt;0,MID(O16,SEARCH("(",O16)+1,SEARCH(")",O16)-SEARCH("(",O16)-1),"0"))), 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  <c r="AG16" s="111">
        <f t="shared" si="5"/>
        <v>0</v>
      </c>
      <c r="AH16" s="111">
        <f t="shared" si="6"/>
        <v>0</v>
      </c>
    </row>
    <row r="17" spans="1:34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IF(OR(C17&lt;&gt;"",F17&lt;&gt;""),SUM(IF(OR(C17="A",C17="B",C17="C",C17="D",C17="E",C17="F",C17="G"),8,IF(SUMPRODUCT(--(NOT(ISERR(SEARCH({"A","B","C","D","E","F","G"}, C17)))))&gt;0,MID(C17,SEARCH("(",C17)+1,SEARCH(")",C17)-SEARCH("(",C17)-1),"0")),IF(OR(F17="A",F17="B",F17="C",F17="D",F17="E",F17="F",F17="G"),8,IF(SUMPRODUCT(--(NOT(ISERR(SEARCH({"A","B","C","D","E","F","G"},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,L17="F",L17="G"),8,IF(SUMPRODUCT(--(NOT(ISERR(SEARCH({"A","B","C","D","E","F","G"},L17)))))&gt;0,MID(L17,SEARCH("(",L17)+1,SEARCH(")",L17)-SEARCH("(",L17)-1),"0")),IF(OR(O17="A",O17="B",O17="C",O17="D",O17="E",O17="F",O17="G"),8,IF(SUMPRODUCT(--(NOT(ISERR(SEARCH({"A","B","C","D","E","F","G"}, O17)))))&gt;0,MID(O17,SEARCH("(",O17)+1,SEARCH(")",O17)-SEARCH("(",O17)-1),"0"))), 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  <c r="AG17" s="111">
        <f t="shared" si="5"/>
        <v>0</v>
      </c>
      <c r="AH17" s="111">
        <f t="shared" si="6"/>
        <v>0</v>
      </c>
    </row>
    <row r="18" spans="1:34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IF(OR(C18&lt;&gt;"",F18&lt;&gt;""),SUM(IF(OR(C18="A",C18="B",C18="C",C18="D",C18="E",C18="F",C18="G"),8,IF(SUMPRODUCT(--(NOT(ISERR(SEARCH({"A","B","C","D","E","F","G"}, C18)))))&gt;0,MID(C18,SEARCH("(",C18)+1,SEARCH(")",C18)-SEARCH("(",C18)-1),"0")),IF(OR(F18="A",F18="B",F18="C",F18="D",F18="E",F18="F",F18="G"),8,IF(SUMPRODUCT(--(NOT(ISERR(SEARCH({"A","B","C","D","E","F","G"},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,L18="F",L18="G"),8,IF(SUMPRODUCT(--(NOT(ISERR(SEARCH({"A","B","C","D","E","F","G"},L18)))))&gt;0,MID(L18,SEARCH("(",L18)+1,SEARCH(")",L18)-SEARCH("(",L18)-1),"0")),IF(OR(O18="A",O18="B",O18="C",O18="D",O18="E",O18="F",O18="G"),8,IF(SUMPRODUCT(--(NOT(ISERR(SEARCH({"A","B","C","D","E","F","G"}, O18)))))&gt;0,MID(O18,SEARCH("(",O18)+1,SEARCH(")",O18)-SEARCH("(",O18)-1),"0"))), 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  <c r="AG18" s="111">
        <f>SUM(IF(OR(L6="F"),8,IF(SUMPRODUCT(--(NOT(ISERR(SEARCH("F", L6)))))&gt;0,MID(L6,SEARCH("(",L6)+1,SEARCH(")",L6)-SEARCH("(",L6)-1),"0")),IF(OR(O6="F"),8,IF(SUMPRODUCT(--(NOT(ISERR(SEARCH("F", O6)))))&gt;0,MID(O6,SEARCH("(",O6)+1,SEARCH(")",O6)-SEARCH("(",O6)-1),"0")))</f>
        <v>0</v>
      </c>
      <c r="AH18" s="111">
        <f>SUM(IF(OR(L6="G"),8,IF(SUMPRODUCT(--(NOT(ISERR(SEARCH("G", L6)))))&gt;0,MID(L6,SEARCH("(",L6)+1,SEARCH(")",L6)-SEARCH("(",L6)-1),"0")),IF(OR(O6="G"),8,IF(SUMPRODUCT(--(NOT(ISERR(SEARCH("G", O6)))))&gt;0,MID(O6,SEARCH("(",O6)+1,SEARCH(")",O6)-SEARCH("(",O6)-1),"0")))</f>
        <v>0</v>
      </c>
    </row>
    <row r="19" spans="1:34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IF(OR(C19&lt;&gt;"",F19&lt;&gt;""),SUM(IF(OR(C19="A",C19="B",C19="C",C19="D",C19="E",C19="F",C19="G"),8,IF(SUMPRODUCT(--(NOT(ISERR(SEARCH({"A","B","C","D","E","F","G"}, C19)))))&gt;0,MID(C19,SEARCH("(",C19)+1,SEARCH(")",C19)-SEARCH("(",C19)-1),"0")),IF(OR(F19="A",F19="B",F19="C",F19="D",F19="E",F19="F",F19="G"),8,IF(SUMPRODUCT(--(NOT(ISERR(SEARCH({"A","B","C","D","E","F","G"},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,L19="F",L19="G"),8,IF(SUMPRODUCT(--(NOT(ISERR(SEARCH({"A","B","C","D","E","F","G"},L19)))))&gt;0,MID(L19,SEARCH("(",L19)+1,SEARCH(")",L19)-SEARCH("(",L19)-1),"0")),IF(OR(O19="A",O19="B",O19="C",O19="D",O19="E",O19="F",O19="G"),8,IF(SUMPRODUCT(--(NOT(ISERR(SEARCH({"A","B","C","D","E","F","G"}, O19)))))&gt;0,MID(O19,SEARCH("(",O19)+1,SEARCH(")",O19)-SEARCH("(",O19)-1),"0"))), "")</f>
        <v/>
      </c>
      <c r="R19" s="38"/>
      <c r="AA19" s="111">
        <v>18</v>
      </c>
      <c r="AB19" s="111">
        <f t="shared" ref="AB19:AB32" si="7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8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9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10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11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  <c r="AG19" s="111">
        <f t="shared" ref="AG19:AG32" si="12">SUM(IF(OR(L7="F"),8,IF(SUMPRODUCT(--(NOT(ISERR(SEARCH("F", L7)))))&gt;0,MID(L7,SEARCH("(",L7)+1,SEARCH(")",L7)-SEARCH("(",L7)-1),"0")),IF(OR(O7="F"),8,IF(SUMPRODUCT(--(NOT(ISERR(SEARCH("F", O7)))))&gt;0,MID(O7,SEARCH("(",O7)+1,SEARCH(")",O7)-SEARCH("(",O7)-1),"0")))</f>
        <v>0</v>
      </c>
      <c r="AH19" s="111">
        <f t="shared" ref="AH19:AH32" si="13">SUM(IF(OR(L7="G"),8,IF(SUMPRODUCT(--(NOT(ISERR(SEARCH("G", L7)))))&gt;0,MID(L7,SEARCH("(",L7)+1,SEARCH(")",L7)-SEARCH("(",L7)-1),"0")),IF(OR(O7="G"),8,IF(SUMPRODUCT(--(NOT(ISERR(SEARCH("G", O7)))))&gt;0,MID(O7,SEARCH("(",O7)+1,SEARCH(")",O7)-SEARCH("(",O7)-1),"0")))</f>
        <v>0</v>
      </c>
    </row>
    <row r="20" spans="1:34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IF(OR(C20&lt;&gt;"",F20&lt;&gt;""),SUM(IF(OR(C20="A",C20="B",C20="C",C20="D",C20="E",C20="F",C20="G"),8,IF(SUMPRODUCT(--(NOT(ISERR(SEARCH({"A","B","C","D","E","F","G"}, C20)))))&gt;0,MID(C20,SEARCH("(",C20)+1,SEARCH(")",C20)-SEARCH("(",C20)-1),"0")),IF(OR(F20="A",F20="B",F20="C",F20="D",F20="E",F20="F",F20="G"),8,IF(SUMPRODUCT(--(NOT(ISERR(SEARCH({"A","B","C","D","E","F","G"},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,L20="F",L20="G"),8,IF(SUMPRODUCT(--(NOT(ISERR(SEARCH({"A","B","C","D","E","F","G"},L20)))))&gt;0,MID(L20,SEARCH("(",L20)+1,SEARCH(")",L20)-SEARCH("(",L20)-1),"0")),IF(OR(O20="A",O20="B",O20="C",O20="D",O20="E",O20="F",O20="G"),8,IF(SUMPRODUCT(--(NOT(ISERR(SEARCH({"A","B","C","D","E","F","G"}, O20)))))&gt;0,MID(O20,SEARCH("(",O20)+1,SEARCH(")",O20)-SEARCH("(",O20)-1),"0"))), "")</f>
        <v/>
      </c>
      <c r="R20" s="38"/>
      <c r="AA20" s="111">
        <v>19</v>
      </c>
      <c r="AB20" s="111">
        <f t="shared" si="7"/>
        <v>0</v>
      </c>
      <c r="AC20" s="111">
        <f t="shared" si="8"/>
        <v>0</v>
      </c>
      <c r="AD20" s="116">
        <f t="shared" si="9"/>
        <v>0</v>
      </c>
      <c r="AE20" s="111">
        <f t="shared" si="10"/>
        <v>0</v>
      </c>
      <c r="AF20" s="111">
        <f t="shared" si="11"/>
        <v>0</v>
      </c>
      <c r="AG20" s="111">
        <f t="shared" si="12"/>
        <v>0</v>
      </c>
      <c r="AH20" s="111">
        <f t="shared" si="13"/>
        <v>0</v>
      </c>
    </row>
    <row r="21" spans="1:34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IF(OR(C21&lt;&gt;"",F21&lt;&gt;""),SUM(IF(OR(C21="A",C21="B",C21="C",C21="D",C21="E",C21="F",C21="G"),8,IF(SUMPRODUCT(--(NOT(ISERR(SEARCH({"A","B","C","D","E","F","G"}, C21)))))&gt;0,MID(C21,SEARCH("(",C21)+1,SEARCH(")",C21)-SEARCH("(",C21)-1),"0")),IF(OR(F21="A",F21="B",F21="C",F21="D",F21="E",F21="F",F21="G"),8,IF(SUMPRODUCT(--(NOT(ISERR(SEARCH({"A","B","C","D","E","F","G"},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7"/>
        <v>0</v>
      </c>
      <c r="AC21" s="111">
        <f t="shared" si="8"/>
        <v>0</v>
      </c>
      <c r="AD21" s="116">
        <f t="shared" si="9"/>
        <v>0</v>
      </c>
      <c r="AE21" s="111">
        <f t="shared" si="10"/>
        <v>0</v>
      </c>
      <c r="AF21" s="111">
        <f t="shared" si="11"/>
        <v>0</v>
      </c>
      <c r="AG21" s="111">
        <f t="shared" si="12"/>
        <v>0</v>
      </c>
      <c r="AH21" s="111">
        <f t="shared" si="13"/>
        <v>0</v>
      </c>
    </row>
    <row r="22" spans="1:34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7"/>
        <v>0</v>
      </c>
      <c r="AC22" s="111">
        <f t="shared" si="8"/>
        <v>0</v>
      </c>
      <c r="AD22" s="116">
        <f t="shared" si="9"/>
        <v>0</v>
      </c>
      <c r="AE22" s="111">
        <f t="shared" si="10"/>
        <v>0</v>
      </c>
      <c r="AF22" s="111">
        <f t="shared" si="11"/>
        <v>0</v>
      </c>
      <c r="AG22" s="111">
        <f t="shared" si="12"/>
        <v>0</v>
      </c>
      <c r="AH22" s="111">
        <f t="shared" si="13"/>
        <v>0</v>
      </c>
    </row>
    <row r="23" spans="1:34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7"/>
        <v>0</v>
      </c>
      <c r="AC23" s="111">
        <f t="shared" si="8"/>
        <v>0</v>
      </c>
      <c r="AD23" s="116">
        <f t="shared" si="9"/>
        <v>0</v>
      </c>
      <c r="AE23" s="111">
        <f t="shared" si="10"/>
        <v>0</v>
      </c>
      <c r="AF23" s="111">
        <f t="shared" si="11"/>
        <v>0</v>
      </c>
      <c r="AG23" s="111">
        <f t="shared" si="12"/>
        <v>0</v>
      </c>
      <c r="AH23" s="111">
        <f t="shared" si="13"/>
        <v>0</v>
      </c>
    </row>
    <row r="24" spans="1:34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7"/>
        <v>0</v>
      </c>
      <c r="AC24" s="111">
        <f t="shared" si="8"/>
        <v>0</v>
      </c>
      <c r="AD24" s="116">
        <f t="shared" si="9"/>
        <v>0</v>
      </c>
      <c r="AE24" s="111">
        <f t="shared" si="10"/>
        <v>0</v>
      </c>
      <c r="AF24" s="111">
        <f t="shared" si="11"/>
        <v>0</v>
      </c>
      <c r="AG24" s="111">
        <f t="shared" si="12"/>
        <v>0</v>
      </c>
      <c r="AH24" s="111">
        <f t="shared" si="13"/>
        <v>0</v>
      </c>
    </row>
    <row r="25" spans="1:34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57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7"/>
        <v>0</v>
      </c>
      <c r="AC25" s="111">
        <f t="shared" si="8"/>
        <v>0</v>
      </c>
      <c r="AD25" s="116">
        <f t="shared" si="9"/>
        <v>0</v>
      </c>
      <c r="AE25" s="111">
        <f t="shared" si="10"/>
        <v>0</v>
      </c>
      <c r="AF25" s="111">
        <f t="shared" si="11"/>
        <v>0</v>
      </c>
      <c r="AG25" s="111">
        <f t="shared" si="12"/>
        <v>0</v>
      </c>
      <c r="AH25" s="111">
        <f t="shared" si="13"/>
        <v>0</v>
      </c>
    </row>
    <row r="26" spans="1:34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58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7"/>
        <v>0</v>
      </c>
      <c r="AC26" s="111">
        <f t="shared" si="8"/>
        <v>0</v>
      </c>
      <c r="AD26" s="116">
        <f t="shared" si="9"/>
        <v>0</v>
      </c>
      <c r="AE26" s="111">
        <f t="shared" si="10"/>
        <v>0</v>
      </c>
      <c r="AF26" s="111">
        <f t="shared" si="11"/>
        <v>0</v>
      </c>
      <c r="AG26" s="111">
        <f t="shared" si="12"/>
        <v>0</v>
      </c>
      <c r="AH26" s="111">
        <f t="shared" si="13"/>
        <v>0</v>
      </c>
    </row>
    <row r="27" spans="1:34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59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7"/>
        <v>0</v>
      </c>
      <c r="AC27" s="111">
        <f t="shared" si="8"/>
        <v>0</v>
      </c>
      <c r="AD27" s="116">
        <f t="shared" si="9"/>
        <v>0</v>
      </c>
      <c r="AE27" s="111">
        <f t="shared" si="10"/>
        <v>0</v>
      </c>
      <c r="AF27" s="111">
        <f t="shared" si="11"/>
        <v>0</v>
      </c>
      <c r="AG27" s="111">
        <f t="shared" si="12"/>
        <v>0</v>
      </c>
      <c r="AH27" s="111">
        <f t="shared" si="13"/>
        <v>0</v>
      </c>
    </row>
    <row r="28" spans="1:34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60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7"/>
        <v>0</v>
      </c>
      <c r="AC28" s="111">
        <f t="shared" si="8"/>
        <v>0</v>
      </c>
      <c r="AD28" s="116">
        <f t="shared" si="9"/>
        <v>0</v>
      </c>
      <c r="AE28" s="111">
        <f t="shared" si="10"/>
        <v>0</v>
      </c>
      <c r="AF28" s="111">
        <f t="shared" si="11"/>
        <v>0</v>
      </c>
      <c r="AG28" s="111">
        <f t="shared" si="12"/>
        <v>0</v>
      </c>
      <c r="AH28" s="111">
        <f t="shared" si="13"/>
        <v>0</v>
      </c>
    </row>
    <row r="29" spans="1:34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61</v>
      </c>
      <c r="M29" s="77"/>
      <c r="N29" s="77"/>
      <c r="O29" s="77"/>
      <c r="P29" s="77"/>
      <c r="Q29" s="117" t="str">
        <f>IF(AF33&gt;0, AF33, "")</f>
        <v/>
      </c>
      <c r="R29" s="22"/>
      <c r="S29" s="20"/>
      <c r="T29" s="20"/>
      <c r="AA29" s="111">
        <v>28</v>
      </c>
      <c r="AB29" s="111">
        <f t="shared" si="7"/>
        <v>0</v>
      </c>
      <c r="AC29" s="111">
        <f t="shared" si="8"/>
        <v>0</v>
      </c>
      <c r="AD29" s="116">
        <f t="shared" si="9"/>
        <v>0</v>
      </c>
      <c r="AE29" s="111">
        <f t="shared" si="10"/>
        <v>0</v>
      </c>
      <c r="AF29" s="111">
        <f t="shared" si="11"/>
        <v>0</v>
      </c>
      <c r="AG29" s="111">
        <f t="shared" si="12"/>
        <v>0</v>
      </c>
      <c r="AH29" s="111">
        <f t="shared" si="13"/>
        <v>0</v>
      </c>
    </row>
    <row r="30" spans="1:34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64" t="s">
        <v>62</v>
      </c>
      <c r="M30" s="65"/>
      <c r="N30" s="65"/>
      <c r="O30" s="65"/>
      <c r="P30" s="120"/>
      <c r="Q30" s="117" t="str">
        <f>IF(AG33&gt;0, AG33, "")</f>
        <v/>
      </c>
      <c r="R30" s="81"/>
      <c r="S30" s="82"/>
      <c r="T30" s="82"/>
      <c r="AA30" s="111">
        <v>29</v>
      </c>
      <c r="AB30" s="111">
        <f t="shared" si="7"/>
        <v>0</v>
      </c>
      <c r="AC30" s="111">
        <f t="shared" si="8"/>
        <v>0</v>
      </c>
      <c r="AD30" s="116">
        <f t="shared" si="9"/>
        <v>0</v>
      </c>
      <c r="AE30" s="111">
        <f t="shared" si="10"/>
        <v>0</v>
      </c>
      <c r="AF30" s="111">
        <f t="shared" si="11"/>
        <v>0</v>
      </c>
      <c r="AG30" s="111">
        <f t="shared" si="12"/>
        <v>0</v>
      </c>
      <c r="AH30" s="111">
        <f t="shared" si="13"/>
        <v>0</v>
      </c>
    </row>
    <row r="31" spans="1:34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76" t="s">
        <v>56</v>
      </c>
      <c r="M31" s="77"/>
      <c r="N31" s="77"/>
      <c r="O31" s="77"/>
      <c r="P31" s="121"/>
      <c r="Q31" s="118" t="str">
        <f>IF(AH33&gt;0, AH33, "")</f>
        <v/>
      </c>
      <c r="R31" s="38"/>
      <c r="S31" s="20"/>
      <c r="T31" s="20"/>
      <c r="AA31" s="111">
        <v>30</v>
      </c>
      <c r="AB31" s="111">
        <f t="shared" si="7"/>
        <v>0</v>
      </c>
      <c r="AC31" s="111">
        <f t="shared" si="8"/>
        <v>0</v>
      </c>
      <c r="AD31" s="116">
        <f t="shared" si="9"/>
        <v>0</v>
      </c>
      <c r="AE31" s="111">
        <f t="shared" si="10"/>
        <v>0</v>
      </c>
      <c r="AF31" s="111">
        <f t="shared" si="11"/>
        <v>0</v>
      </c>
      <c r="AG31" s="111">
        <f t="shared" si="12"/>
        <v>0</v>
      </c>
      <c r="AH31" s="111">
        <f t="shared" si="13"/>
        <v>0</v>
      </c>
    </row>
    <row r="32" spans="1:34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 t="s">
        <v>26</v>
      </c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7"/>
        <v>0</v>
      </c>
      <c r="AC32" s="111">
        <f t="shared" si="8"/>
        <v>0</v>
      </c>
      <c r="AD32" s="116">
        <f t="shared" si="9"/>
        <v>0</v>
      </c>
      <c r="AE32" s="111">
        <f t="shared" si="10"/>
        <v>0</v>
      </c>
      <c r="AF32" s="111">
        <f t="shared" si="11"/>
        <v>0</v>
      </c>
      <c r="AG32" s="111">
        <f t="shared" si="12"/>
        <v>0</v>
      </c>
      <c r="AH32" s="111">
        <f t="shared" si="13"/>
        <v>0</v>
      </c>
    </row>
    <row r="33" spans="1:34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4">SUM(AC2:AC32)</f>
        <v>0</v>
      </c>
      <c r="AD33" s="111">
        <f t="shared" si="14"/>
        <v>0</v>
      </c>
      <c r="AE33" s="111">
        <f t="shared" si="14"/>
        <v>0</v>
      </c>
      <c r="AF33" s="111">
        <f>SUM(AF2:AF32)</f>
        <v>0</v>
      </c>
      <c r="AG33" s="111">
        <f t="shared" ref="AG33:AH33" si="15">SUM(AG2:AG32)</f>
        <v>0</v>
      </c>
      <c r="AH33" s="111">
        <f t="shared" si="15"/>
        <v>0</v>
      </c>
    </row>
    <row r="34" spans="1:34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4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4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4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9.140625" style="111" hidden="1" customWidth="1"/>
    <col min="33" max="34" width="0" style="111" hidden="1" customWidth="1"/>
    <col min="35" max="16384" width="9.140625" style="17"/>
  </cols>
  <sheetData>
    <row r="1" spans="1:34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  <c r="AG1" s="111" t="s">
        <v>54</v>
      </c>
      <c r="AH1" s="111" t="s">
        <v>55</v>
      </c>
    </row>
    <row r="2" spans="1:34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  <c r="AG2" s="111">
        <f>SUM(IF(OR(C6="F"),8,IF(SUMPRODUCT(--(NOT(ISERR(SEARCH("F", C6)))))&gt;0,MID(C6,SEARCH("(",C6)+1,SEARCH(")",C6)-SEARCH("(",C6)-1),"0")),IF(OR(F6="F"),8,IF(SUMPRODUCT(--(NOT(ISERR(SEARCH("F", F6)))))&gt;0,MID(F6,SEARCH("(",F6)+1,SEARCH(")",F6)-SEARCH("(",F6)-1),"0")))</f>
        <v>0</v>
      </c>
      <c r="AH2" s="111">
        <f>SUM(IF(OR(C6="G"),8,IF(SUMPRODUCT(--(NOT(ISERR(SEARCH("G", C6)))))&gt;0,MID(C6,SEARCH("(",C6)+1,SEARCH(")",C6)-SEARCH("(",C6)-1),"0")),IF(OR(F6="G"),8,IF(SUMPRODUCT(--(NOT(ISERR(SEARCH("G", F6)))))&gt;0,MID(F6,SEARCH("(",F6)+1,SEARCH(")",F6)-SEARCH("(",F6)-1),"0")))</f>
        <v>0</v>
      </c>
    </row>
    <row r="3" spans="1:34" x14ac:dyDescent="0.25">
      <c r="A3" s="23"/>
      <c r="C3" s="24" t="s">
        <v>1</v>
      </c>
      <c r="D3" s="8"/>
      <c r="E3" s="114"/>
      <c r="F3" s="115" t="s">
        <v>2</v>
      </c>
      <c r="G3" s="119" t="s">
        <v>63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  <c r="AG3" s="111">
        <f t="shared" ref="AG3:AG17" si="5">SUM(IF(OR(C7="F"),8,IF(SUMPRODUCT(--(NOT(ISERR(SEARCH("F", C7)))))&gt;0,MID(C7,SEARCH("(",C7)+1,SEARCH(")",C7)-SEARCH("(",C7)-1),"0")),IF(OR(F7="F"),8,IF(SUMPRODUCT(--(NOT(ISERR(SEARCH("F", F7)))))&gt;0,MID(F7,SEARCH("(",F7)+1,SEARCH(")",F7)-SEARCH("(",F7)-1),"0")))</f>
        <v>0</v>
      </c>
      <c r="AH3" s="111">
        <f t="shared" ref="AH3:AH17" si="6">SUM(IF(OR(C7="G"),8,IF(SUMPRODUCT(--(NOT(ISERR(SEARCH("G", C7)))))&gt;0,MID(C7,SEARCH("(",C7)+1,SEARCH(")",C7)-SEARCH("(",C7)-1),"0")),IF(OR(F7="G"),8,IF(SUMPRODUCT(--(NOT(ISERR(SEARCH("G", F7)))))&gt;0,MID(F7,SEARCH("(",F7)+1,SEARCH(")",F7)-SEARCH("(",F7)-1),"0")))</f>
        <v>0</v>
      </c>
    </row>
    <row r="4" spans="1:34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  <c r="AG4" s="111">
        <f t="shared" si="5"/>
        <v>0</v>
      </c>
      <c r="AH4" s="111">
        <f t="shared" si="6"/>
        <v>0</v>
      </c>
    </row>
    <row r="5" spans="1:34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  <c r="AG5" s="111">
        <f t="shared" si="5"/>
        <v>0</v>
      </c>
      <c r="AH5" s="111">
        <f t="shared" si="6"/>
        <v>0</v>
      </c>
    </row>
    <row r="6" spans="1:34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IF(OR(C6&lt;&gt;"",F6&lt;&gt;""),SUM(IF(OR(C6="A",C6="B",C6="C",C6="D",C6="E",C6="F",C6="G"),8,IF(SUMPRODUCT(--(NOT(ISERR(SEARCH({"A","B","C","D","E","F","G"}, C6)))))&gt;0,MID(C6,SEARCH("(",C6)+1,SEARCH(")",C6)-SEARCH("(",C6)-1),"0")),IF(OR(F6="A",F6="B",F6="C",F6="D",F6="E",F6="F",F6="G"),8,IF(SUMPRODUCT(--(NOT(ISERR(SEARCH({"A","B","C","D","E","F","G"},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,L6="F",L6="G"),8,IF(SUMPRODUCT(--(NOT(ISERR(SEARCH({"A","B","C","D","E","F","G"},L6)))))&gt;0,MID(L6,SEARCH("(",L6)+1,SEARCH(")",L6)-SEARCH("(",L6)-1),"0")),IF(OR(O6="A",O6="B",O6="C",O6="D",O6="E",O6="F",O6="G"),8,IF(SUMPRODUCT(--(NOT(ISERR(SEARCH({"A","B","C","D","E","F","G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  <c r="AG6" s="111">
        <f t="shared" si="5"/>
        <v>0</v>
      </c>
      <c r="AH6" s="111">
        <f t="shared" si="6"/>
        <v>0</v>
      </c>
    </row>
    <row r="7" spans="1:34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IF(OR(C7&lt;&gt;"",F7&lt;&gt;""),SUM(IF(OR(C7="A",C7="B",C7="C",C7="D",C7="E",C7="F",C7="G"),8,IF(SUMPRODUCT(--(NOT(ISERR(SEARCH({"A","B","C","D","E","F","G"}, C7)))))&gt;0,MID(C7,SEARCH("(",C7)+1,SEARCH(")",C7)-SEARCH("(",C7)-1),"0")),IF(OR(F7="A",F7="B",F7="C",F7="D",F7="E",F7="F",F7="G"),8,IF(SUMPRODUCT(--(NOT(ISERR(SEARCH({"A","B","C","D","E","F","G"},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,L7="F",L7="G"),8,IF(SUMPRODUCT(--(NOT(ISERR(SEARCH({"A","B","C","D","E","F","G"},L7)))))&gt;0,MID(L7,SEARCH("(",L7)+1,SEARCH(")",L7)-SEARCH("(",L7)-1),"0")),IF(OR(O7="A",O7="B",O7="C",O7="D",O7="E",O7="F",O7="G"),8,IF(SUMPRODUCT(--(NOT(ISERR(SEARCH({"A","B","C","D","E","F","G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  <c r="AG7" s="111">
        <f t="shared" si="5"/>
        <v>0</v>
      </c>
      <c r="AH7" s="111">
        <f t="shared" si="6"/>
        <v>0</v>
      </c>
    </row>
    <row r="8" spans="1:34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IF(OR(C8&lt;&gt;"",F8&lt;&gt;""),SUM(IF(OR(C8="A",C8="B",C8="C",C8="D",C8="E",C8="F",C8="G"),8,IF(SUMPRODUCT(--(NOT(ISERR(SEARCH({"A","B","C","D","E","F","G"}, C8)))))&gt;0,MID(C8,SEARCH("(",C8)+1,SEARCH(")",C8)-SEARCH("(",C8)-1),"0")),IF(OR(F8="A",F8="B",F8="C",F8="D",F8="E",F8="F",F8="G"),8,IF(SUMPRODUCT(--(NOT(ISERR(SEARCH({"A","B","C","D","E","F","G"},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,L8="F",L8="G"),8,IF(SUMPRODUCT(--(NOT(ISERR(SEARCH({"A","B","C","D","E","F","G"},L8)))))&gt;0,MID(L8,SEARCH("(",L8)+1,SEARCH(")",L8)-SEARCH("(",L8)-1),"0")),IF(OR(O8="A",O8="B",O8="C",O8="D",O8="E",O8="F",O8="G"),8,IF(SUMPRODUCT(--(NOT(ISERR(SEARCH({"A","B","C","D","E","F","G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  <c r="AG8" s="111">
        <f t="shared" si="5"/>
        <v>0</v>
      </c>
      <c r="AH8" s="111">
        <f t="shared" si="6"/>
        <v>0</v>
      </c>
    </row>
    <row r="9" spans="1:34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IF(OR(C9&lt;&gt;"",F9&lt;&gt;""),SUM(IF(OR(C9="A",C9="B",C9="C",C9="D",C9="E",C9="F",C9="G"),8,IF(SUMPRODUCT(--(NOT(ISERR(SEARCH({"A","B","C","D","E","F","G"}, C9)))))&gt;0,MID(C9,SEARCH("(",C9)+1,SEARCH(")",C9)-SEARCH("(",C9)-1),"0")),IF(OR(F9="A",F9="B",F9="C",F9="D",F9="E",F9="F",F9="G"),8,IF(SUMPRODUCT(--(NOT(ISERR(SEARCH({"A","B","C","D","E","F","G"},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,L9="F",L9="G"),8,IF(SUMPRODUCT(--(NOT(ISERR(SEARCH({"A","B","C","D","E","F","G"},L9)))))&gt;0,MID(L9,SEARCH("(",L9)+1,SEARCH(")",L9)-SEARCH("(",L9)-1),"0")),IF(OR(O9="A",O9="B",O9="C",O9="D",O9="E",O9="F",O9="G"),8,IF(SUMPRODUCT(--(NOT(ISERR(SEARCH({"A","B","C","D","E","F","G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  <c r="AG9" s="111">
        <f t="shared" si="5"/>
        <v>0</v>
      </c>
      <c r="AH9" s="111">
        <f t="shared" si="6"/>
        <v>0</v>
      </c>
    </row>
    <row r="10" spans="1:34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IF(OR(C10&lt;&gt;"",F10&lt;&gt;""),SUM(IF(OR(C10="A",C10="B",C10="C",C10="D",C10="E",C10="F",C10="G"),8,IF(SUMPRODUCT(--(NOT(ISERR(SEARCH({"A","B","C","D","E","F","G"}, C10)))))&gt;0,MID(C10,SEARCH("(",C10)+1,SEARCH(")",C10)-SEARCH("(",C10)-1),"0")),IF(OR(F10="A",F10="B",F10="C",F10="D",F10="E",F10="F",F10="G"),8,IF(SUMPRODUCT(--(NOT(ISERR(SEARCH({"A","B","C","D","E","F","G"},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,L10="F",L10="G"),8,IF(SUMPRODUCT(--(NOT(ISERR(SEARCH({"A","B","C","D","E","F","G"},L10)))))&gt;0,MID(L10,SEARCH("(",L10)+1,SEARCH(")",L10)-SEARCH("(",L10)-1),"0")),IF(OR(O10="A",O10="B",O10="C",O10="D",O10="E",O10="F",O10="G"),8,IF(SUMPRODUCT(--(NOT(ISERR(SEARCH({"A","B","C","D","E","F","G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  <c r="AG10" s="111">
        <f t="shared" si="5"/>
        <v>0</v>
      </c>
      <c r="AH10" s="111">
        <f t="shared" si="6"/>
        <v>0</v>
      </c>
    </row>
    <row r="11" spans="1:34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IF(OR(C11&lt;&gt;"",F11&lt;&gt;""),SUM(IF(OR(C11="A",C11="B",C11="C",C11="D",C11="E",C11="F",C11="G"),8,IF(SUMPRODUCT(--(NOT(ISERR(SEARCH({"A","B","C","D","E","F","G"}, C11)))))&gt;0,MID(C11,SEARCH("(",C11)+1,SEARCH(")",C11)-SEARCH("(",C11)-1),"0")),IF(OR(F11="A",F11="B",F11="C",F11="D",F11="E",F11="F",F11="G"),8,IF(SUMPRODUCT(--(NOT(ISERR(SEARCH({"A","B","C","D","E","F","G"},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,L11="F",L11="G"),8,IF(SUMPRODUCT(--(NOT(ISERR(SEARCH({"A","B","C","D","E","F","G"},L11)))))&gt;0,MID(L11,SEARCH("(",L11)+1,SEARCH(")",L11)-SEARCH("(",L11)-1),"0")),IF(OR(O11="A",O11="B",O11="C",O11="D",O11="E",O11="F",O11="G"),8,IF(SUMPRODUCT(--(NOT(ISERR(SEARCH({"A","B","C","D","E","F","G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  <c r="AG11" s="111">
        <f t="shared" si="5"/>
        <v>0</v>
      </c>
      <c r="AH11" s="111">
        <f t="shared" si="6"/>
        <v>0</v>
      </c>
    </row>
    <row r="12" spans="1:34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IF(OR(C12&lt;&gt;"",F12&lt;&gt;""),SUM(IF(OR(C12="A",C12="B",C12="C",C12="D",C12="E",C12="F",C12="G"),8,IF(SUMPRODUCT(--(NOT(ISERR(SEARCH({"A","B","C","D","E","F","G"}, C12)))))&gt;0,MID(C12,SEARCH("(",C12)+1,SEARCH(")",C12)-SEARCH("(",C12)-1),"0")),IF(OR(F12="A",F12="B",F12="C",F12="D",F12="E",F12="F",F12="G"),8,IF(SUMPRODUCT(--(NOT(ISERR(SEARCH({"A","B","C","D","E","F","G"},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,L12="F",L12="G"),8,IF(SUMPRODUCT(--(NOT(ISERR(SEARCH({"A","B","C","D","E","F","G"},L12)))))&gt;0,MID(L12,SEARCH("(",L12)+1,SEARCH(")",L12)-SEARCH("(",L12)-1),"0")),IF(OR(O12="A",O12="B",O12="C",O12="D",O12="E",O12="F",O12="G"),8,IF(SUMPRODUCT(--(NOT(ISERR(SEARCH({"A","B","C","D","E","F","G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  <c r="AG12" s="111">
        <f t="shared" si="5"/>
        <v>0</v>
      </c>
      <c r="AH12" s="111">
        <f t="shared" si="6"/>
        <v>0</v>
      </c>
    </row>
    <row r="13" spans="1:34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IF(OR(C13&lt;&gt;"",F13&lt;&gt;""),SUM(IF(OR(C13="A",C13="B",C13="C",C13="D",C13="E",C13="F",C13="G"),8,IF(SUMPRODUCT(--(NOT(ISERR(SEARCH({"A","B","C","D","E","F","G"}, C13)))))&gt;0,MID(C13,SEARCH("(",C13)+1,SEARCH(")",C13)-SEARCH("(",C13)-1),"0")),IF(OR(F13="A",F13="B",F13="C",F13="D",F13="E",F13="F",F13="G"),8,IF(SUMPRODUCT(--(NOT(ISERR(SEARCH({"A","B","C","D","E","F","G"},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,L13="F",L13="G"),8,IF(SUMPRODUCT(--(NOT(ISERR(SEARCH({"A","B","C","D","E","F","G"},L13)))))&gt;0,MID(L13,SEARCH("(",L13)+1,SEARCH(")",L13)-SEARCH("(",L13)-1),"0")),IF(OR(O13="A",O13="B",O13="C",O13="D",O13="E",O13="F",O13="G"),8,IF(SUMPRODUCT(--(NOT(ISERR(SEARCH({"A","B","C","D","E","F","G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  <c r="AG13" s="111">
        <f t="shared" si="5"/>
        <v>0</v>
      </c>
      <c r="AH13" s="111">
        <f t="shared" si="6"/>
        <v>0</v>
      </c>
    </row>
    <row r="14" spans="1:34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IF(OR(C14&lt;&gt;"",F14&lt;&gt;""),SUM(IF(OR(C14="A",C14="B",C14="C",C14="D",C14="E",C14="F",C14="G"),8,IF(SUMPRODUCT(--(NOT(ISERR(SEARCH({"A","B","C","D","E","F","G"}, C14)))))&gt;0,MID(C14,SEARCH("(",C14)+1,SEARCH(")",C14)-SEARCH("(",C14)-1),"0")),IF(OR(F14="A",F14="B",F14="C",F14="D",F14="E",F14="F",F14="G"),8,IF(SUMPRODUCT(--(NOT(ISERR(SEARCH({"A","B","C","D","E","F","G"},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,L14="F",L14="G"),8,IF(SUMPRODUCT(--(NOT(ISERR(SEARCH({"A","B","C","D","E","F","G"},L14)))))&gt;0,MID(L14,SEARCH("(",L14)+1,SEARCH(")",L14)-SEARCH("(",L14)-1),"0")),IF(OR(O14="A",O14="B",O14="C",O14="D",O14="E",O14="F",O14="G"),8,IF(SUMPRODUCT(--(NOT(ISERR(SEARCH({"A","B","C","D","E","F","G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  <c r="AG14" s="111">
        <f t="shared" si="5"/>
        <v>0</v>
      </c>
      <c r="AH14" s="111">
        <f t="shared" si="6"/>
        <v>0</v>
      </c>
    </row>
    <row r="15" spans="1:34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IF(OR(C15&lt;&gt;"",F15&lt;&gt;""),SUM(IF(OR(C15="A",C15="B",C15="C",C15="D",C15="E",C15="F",C15="G"),8,IF(SUMPRODUCT(--(NOT(ISERR(SEARCH({"A","B","C","D","E","F","G"}, C15)))))&gt;0,MID(C15,SEARCH("(",C15)+1,SEARCH(")",C15)-SEARCH("(",C15)-1),"0")),IF(OR(F15="A",F15="B",F15="C",F15="D",F15="E",F15="F",F15="G"),8,IF(SUMPRODUCT(--(NOT(ISERR(SEARCH({"A","B","C","D","E","F","G"},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,L15="F",L15="G"),8,IF(SUMPRODUCT(--(NOT(ISERR(SEARCH({"A","B","C","D","E","F","G"},L15)))))&gt;0,MID(L15,SEARCH("(",L15)+1,SEARCH(")",L15)-SEARCH("(",L15)-1),"0")),IF(OR(O15="A",O15="B",O15="C",O15="D",O15="E",O15="F",O15="G"),8,IF(SUMPRODUCT(--(NOT(ISERR(SEARCH({"A","B","C","D","E","F","G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  <c r="AG15" s="111">
        <f t="shared" si="5"/>
        <v>0</v>
      </c>
      <c r="AH15" s="111">
        <f t="shared" si="6"/>
        <v>0</v>
      </c>
    </row>
    <row r="16" spans="1:34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IF(OR(C16&lt;&gt;"",F16&lt;&gt;""),SUM(IF(OR(C16="A",C16="B",C16="C",C16="D",C16="E",C16="F",C16="G"),8,IF(SUMPRODUCT(--(NOT(ISERR(SEARCH({"A","B","C","D","E","F","G"}, C16)))))&gt;0,MID(C16,SEARCH("(",C16)+1,SEARCH(")",C16)-SEARCH("(",C16)-1),"0")),IF(OR(F16="A",F16="B",F16="C",F16="D",F16="E",F16="F",F16="G"),8,IF(SUMPRODUCT(--(NOT(ISERR(SEARCH({"A","B","C","D","E","F","G"},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,L16="F",L16="G"),8,IF(SUMPRODUCT(--(NOT(ISERR(SEARCH({"A","B","C","D","E","F","G"},L16)))))&gt;0,MID(L16,SEARCH("(",L16)+1,SEARCH(")",L16)-SEARCH("(",L16)-1),"0")),IF(OR(O16="A",O16="B",O16="C",O16="D",O16="E",O16="F",O16="G"),8,IF(SUMPRODUCT(--(NOT(ISERR(SEARCH({"A","B","C","D","E","F","G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  <c r="AG16" s="111">
        <f t="shared" si="5"/>
        <v>0</v>
      </c>
      <c r="AH16" s="111">
        <f t="shared" si="6"/>
        <v>0</v>
      </c>
    </row>
    <row r="17" spans="1:34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IF(OR(C17&lt;&gt;"",F17&lt;&gt;""),SUM(IF(OR(C17="A",C17="B",C17="C",C17="D",C17="E",C17="F",C17="G"),8,IF(SUMPRODUCT(--(NOT(ISERR(SEARCH({"A","B","C","D","E","F","G"}, C17)))))&gt;0,MID(C17,SEARCH("(",C17)+1,SEARCH(")",C17)-SEARCH("(",C17)-1),"0")),IF(OR(F17="A",F17="B",F17="C",F17="D",F17="E",F17="F",F17="G"),8,IF(SUMPRODUCT(--(NOT(ISERR(SEARCH({"A","B","C","D","E","F","G"},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,L17="F",L17="G"),8,IF(SUMPRODUCT(--(NOT(ISERR(SEARCH({"A","B","C","D","E","F","G"},L17)))))&gt;0,MID(L17,SEARCH("(",L17)+1,SEARCH(")",L17)-SEARCH("(",L17)-1),"0")),IF(OR(O17="A",O17="B",O17="C",O17="D",O17="E",O17="F",O17="G"),8,IF(SUMPRODUCT(--(NOT(ISERR(SEARCH({"A","B","C","D","E","F","G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  <c r="AG17" s="111">
        <f t="shared" si="5"/>
        <v>0</v>
      </c>
      <c r="AH17" s="111">
        <f t="shared" si="6"/>
        <v>0</v>
      </c>
    </row>
    <row r="18" spans="1:34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IF(OR(C18&lt;&gt;"",F18&lt;&gt;""),SUM(IF(OR(C18="A",C18="B",C18="C",C18="D",C18="E",C18="F",C18="G"),8,IF(SUMPRODUCT(--(NOT(ISERR(SEARCH({"A","B","C","D","E","F","G"}, C18)))))&gt;0,MID(C18,SEARCH("(",C18)+1,SEARCH(")",C18)-SEARCH("(",C18)-1),"0")),IF(OR(F18="A",F18="B",F18="C",F18="D",F18="E",F18="F",F18="G"),8,IF(SUMPRODUCT(--(NOT(ISERR(SEARCH({"A","B","C","D","E","F","G"},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,L18="F",L18="G"),8,IF(SUMPRODUCT(--(NOT(ISERR(SEARCH({"A","B","C","D","E","F","G"},L18)))))&gt;0,MID(L18,SEARCH("(",L18)+1,SEARCH(")",L18)-SEARCH("(",L18)-1),"0")),IF(OR(O18="A",O18="B",O18="C",O18="D",O18="E",O18="F",O18="G"),8,IF(SUMPRODUCT(--(NOT(ISERR(SEARCH({"A","B","C","D","E","F","G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  <c r="AG18" s="111">
        <f>SUM(IF(OR(L6="F"),8,IF(SUMPRODUCT(--(NOT(ISERR(SEARCH("F", L6)))))&gt;0,MID(L6,SEARCH("(",L6)+1,SEARCH(")",L6)-SEARCH("(",L6)-1),"0")),IF(OR(O6="F"),8,IF(SUMPRODUCT(--(NOT(ISERR(SEARCH("F", O6)))))&gt;0,MID(O6,SEARCH("(",O6)+1,SEARCH(")",O6)-SEARCH("(",O6)-1),"0")))</f>
        <v>0</v>
      </c>
      <c r="AH18" s="111">
        <f>SUM(IF(OR(L6="G"),8,IF(SUMPRODUCT(--(NOT(ISERR(SEARCH("G", L6)))))&gt;0,MID(L6,SEARCH("(",L6)+1,SEARCH(")",L6)-SEARCH("(",L6)-1),"0")),IF(OR(O6="G"),8,IF(SUMPRODUCT(--(NOT(ISERR(SEARCH("G", O6)))))&gt;0,MID(O6,SEARCH("(",O6)+1,SEARCH(")",O6)-SEARCH("(",O6)-1),"0")))</f>
        <v>0</v>
      </c>
    </row>
    <row r="19" spans="1:34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IF(OR(C19&lt;&gt;"",F19&lt;&gt;""),SUM(IF(OR(C19="A",C19="B",C19="C",C19="D",C19="E",C19="F",C19="G"),8,IF(SUMPRODUCT(--(NOT(ISERR(SEARCH({"A","B","C","D","E","F","G"}, C19)))))&gt;0,MID(C19,SEARCH("(",C19)+1,SEARCH(")",C19)-SEARCH("(",C19)-1),"0")),IF(OR(F19="A",F19="B",F19="C",F19="D",F19="E",F19="F",F19="G"),8,IF(SUMPRODUCT(--(NOT(ISERR(SEARCH({"A","B","C","D","E","F","G"},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,L19="F",L19="G"),8,IF(SUMPRODUCT(--(NOT(ISERR(SEARCH({"A","B","C","D","E","F","G"},L19)))))&gt;0,MID(L19,SEARCH("(",L19)+1,SEARCH(")",L19)-SEARCH("(",L19)-1),"0")),IF(OR(O19="A",O19="B",O19="C",O19="D",O19="E",O19="F",O19="G"),8,IF(SUMPRODUCT(--(NOT(ISERR(SEARCH({"A","B","C","D","E","F","G"}, O19)))))&gt;0,MID(O19,SEARCH("(",O19)+1,SEARCH(")",O19)-SEARCH("(",O19)-1),"0"))),"")</f>
        <v/>
      </c>
      <c r="R19" s="38"/>
      <c r="AA19" s="111">
        <v>18</v>
      </c>
      <c r="AB19" s="111">
        <f t="shared" ref="AB19:AB32" si="7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8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9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10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11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  <c r="AG19" s="111">
        <f t="shared" ref="AG19:AG32" si="12">SUM(IF(OR(L7="F"),8,IF(SUMPRODUCT(--(NOT(ISERR(SEARCH("F", L7)))))&gt;0,MID(L7,SEARCH("(",L7)+1,SEARCH(")",L7)-SEARCH("(",L7)-1),"0")),IF(OR(O7="F"),8,IF(SUMPRODUCT(--(NOT(ISERR(SEARCH("F", O7)))))&gt;0,MID(O7,SEARCH("(",O7)+1,SEARCH(")",O7)-SEARCH("(",O7)-1),"0")))</f>
        <v>0</v>
      </c>
      <c r="AH19" s="111">
        <f t="shared" ref="AH19:AH32" si="13">SUM(IF(OR(L7="G"),8,IF(SUMPRODUCT(--(NOT(ISERR(SEARCH("G", L7)))))&gt;0,MID(L7,SEARCH("(",L7)+1,SEARCH(")",L7)-SEARCH("(",L7)-1),"0")),IF(OR(O7="G"),8,IF(SUMPRODUCT(--(NOT(ISERR(SEARCH("G", O7)))))&gt;0,MID(O7,SEARCH("(",O7)+1,SEARCH(")",O7)-SEARCH("(",O7)-1),"0")))</f>
        <v>0</v>
      </c>
    </row>
    <row r="20" spans="1:34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IF(OR(C20&lt;&gt;"",F20&lt;&gt;""),SUM(IF(OR(C20="A",C20="B",C20="C",C20="D",C20="E",C20="F",C20="G"),8,IF(SUMPRODUCT(--(NOT(ISERR(SEARCH({"A","B","C","D","E","F","G"}, C20)))))&gt;0,MID(C20,SEARCH("(",C20)+1,SEARCH(")",C20)-SEARCH("(",C20)-1),"0")),IF(OR(F20="A",F20="B",F20="C",F20="D",F20="E",F20="F",F20="G"),8,IF(SUMPRODUCT(--(NOT(ISERR(SEARCH({"A","B","C","D","E","F","G"},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,L20="F",L20="G"),8,IF(SUMPRODUCT(--(NOT(ISERR(SEARCH({"A","B","C","D","E","F","G"},L20)))))&gt;0,MID(L20,SEARCH("(",L20)+1,SEARCH(")",L20)-SEARCH("(",L20)-1),"0")),IF(OR(O20="A",O20="B",O20="C",O20="D",O20="E",O20="F",O20="G"),8,IF(SUMPRODUCT(--(NOT(ISERR(SEARCH({"A","B","C","D","E","F","G"}, O20)))))&gt;0,MID(O20,SEARCH("(",O20)+1,SEARCH(")",O20)-SEARCH("(",O20)-1),"0"))),"")</f>
        <v/>
      </c>
      <c r="R20" s="38"/>
      <c r="AA20" s="111">
        <v>19</v>
      </c>
      <c r="AB20" s="111">
        <f t="shared" si="7"/>
        <v>0</v>
      </c>
      <c r="AC20" s="111">
        <f t="shared" si="8"/>
        <v>0</v>
      </c>
      <c r="AD20" s="116">
        <f t="shared" si="9"/>
        <v>0</v>
      </c>
      <c r="AE20" s="111">
        <f t="shared" si="10"/>
        <v>0</v>
      </c>
      <c r="AF20" s="111">
        <f t="shared" si="11"/>
        <v>0</v>
      </c>
      <c r="AG20" s="111">
        <f t="shared" si="12"/>
        <v>0</v>
      </c>
      <c r="AH20" s="111">
        <f t="shared" si="13"/>
        <v>0</v>
      </c>
    </row>
    <row r="21" spans="1:34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IF(OR(C21&lt;&gt;"",F21&lt;&gt;""),SUM(IF(OR(C21="A",C21="B",C21="C",C21="D",C21="E",C21="F",C21="G"),8,IF(SUMPRODUCT(--(NOT(ISERR(SEARCH({"A","B","C","D","E","F","G"}, C21)))))&gt;0,MID(C21,SEARCH("(",C21)+1,SEARCH(")",C21)-SEARCH("(",C21)-1),"0")),IF(OR(F21="A",F21="B",F21="C",F21="D",F21="E",F21="F",F21="G"),8,IF(SUMPRODUCT(--(NOT(ISERR(SEARCH({"A","B","C","D","E","F","G"},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7"/>
        <v>0</v>
      </c>
      <c r="AC21" s="111">
        <f t="shared" si="8"/>
        <v>0</v>
      </c>
      <c r="AD21" s="116">
        <f t="shared" si="9"/>
        <v>0</v>
      </c>
      <c r="AE21" s="111">
        <f t="shared" si="10"/>
        <v>0</v>
      </c>
      <c r="AF21" s="111">
        <f t="shared" si="11"/>
        <v>0</v>
      </c>
      <c r="AG21" s="111">
        <f t="shared" si="12"/>
        <v>0</v>
      </c>
      <c r="AH21" s="111">
        <f t="shared" si="13"/>
        <v>0</v>
      </c>
    </row>
    <row r="22" spans="1:34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7"/>
        <v>0</v>
      </c>
      <c r="AC22" s="111">
        <f t="shared" si="8"/>
        <v>0</v>
      </c>
      <c r="AD22" s="116">
        <f t="shared" si="9"/>
        <v>0</v>
      </c>
      <c r="AE22" s="111">
        <f t="shared" si="10"/>
        <v>0</v>
      </c>
      <c r="AF22" s="111">
        <f t="shared" si="11"/>
        <v>0</v>
      </c>
      <c r="AG22" s="111">
        <f t="shared" si="12"/>
        <v>0</v>
      </c>
      <c r="AH22" s="111">
        <f t="shared" si="13"/>
        <v>0</v>
      </c>
    </row>
    <row r="23" spans="1:34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7"/>
        <v>0</v>
      </c>
      <c r="AC23" s="111">
        <f t="shared" si="8"/>
        <v>0</v>
      </c>
      <c r="AD23" s="116">
        <f t="shared" si="9"/>
        <v>0</v>
      </c>
      <c r="AE23" s="111">
        <f t="shared" si="10"/>
        <v>0</v>
      </c>
      <c r="AF23" s="111">
        <f t="shared" si="11"/>
        <v>0</v>
      </c>
      <c r="AG23" s="111">
        <f t="shared" si="12"/>
        <v>0</v>
      </c>
      <c r="AH23" s="111">
        <f t="shared" si="13"/>
        <v>0</v>
      </c>
    </row>
    <row r="24" spans="1:34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7"/>
        <v>0</v>
      </c>
      <c r="AC24" s="111">
        <f t="shared" si="8"/>
        <v>0</v>
      </c>
      <c r="AD24" s="116">
        <f t="shared" si="9"/>
        <v>0</v>
      </c>
      <c r="AE24" s="111">
        <f t="shared" si="10"/>
        <v>0</v>
      </c>
      <c r="AF24" s="111">
        <f t="shared" si="11"/>
        <v>0</v>
      </c>
      <c r="AG24" s="111">
        <f t="shared" si="12"/>
        <v>0</v>
      </c>
      <c r="AH24" s="111">
        <f t="shared" si="13"/>
        <v>0</v>
      </c>
    </row>
    <row r="25" spans="1:34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64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7"/>
        <v>0</v>
      </c>
      <c r="AC25" s="111">
        <f t="shared" si="8"/>
        <v>0</v>
      </c>
      <c r="AD25" s="116">
        <f t="shared" si="9"/>
        <v>0</v>
      </c>
      <c r="AE25" s="111">
        <f t="shared" si="10"/>
        <v>0</v>
      </c>
      <c r="AF25" s="111">
        <f t="shared" si="11"/>
        <v>0</v>
      </c>
      <c r="AG25" s="111">
        <f t="shared" si="12"/>
        <v>0</v>
      </c>
      <c r="AH25" s="111">
        <f t="shared" si="13"/>
        <v>0</v>
      </c>
    </row>
    <row r="26" spans="1:34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65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7"/>
        <v>0</v>
      </c>
      <c r="AC26" s="111">
        <f t="shared" si="8"/>
        <v>0</v>
      </c>
      <c r="AD26" s="116">
        <f t="shared" si="9"/>
        <v>0</v>
      </c>
      <c r="AE26" s="111">
        <f t="shared" si="10"/>
        <v>0</v>
      </c>
      <c r="AF26" s="111">
        <f t="shared" si="11"/>
        <v>0</v>
      </c>
      <c r="AG26" s="111">
        <f t="shared" si="12"/>
        <v>0</v>
      </c>
      <c r="AH26" s="111">
        <f t="shared" si="13"/>
        <v>0</v>
      </c>
    </row>
    <row r="27" spans="1:34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66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7"/>
        <v>0</v>
      </c>
      <c r="AC27" s="111">
        <f t="shared" si="8"/>
        <v>0</v>
      </c>
      <c r="AD27" s="116">
        <f t="shared" si="9"/>
        <v>0</v>
      </c>
      <c r="AE27" s="111">
        <f t="shared" si="10"/>
        <v>0</v>
      </c>
      <c r="AF27" s="111">
        <f t="shared" si="11"/>
        <v>0</v>
      </c>
      <c r="AG27" s="111">
        <f t="shared" si="12"/>
        <v>0</v>
      </c>
      <c r="AH27" s="111">
        <f t="shared" si="13"/>
        <v>0</v>
      </c>
    </row>
    <row r="28" spans="1:34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67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7"/>
        <v>0</v>
      </c>
      <c r="AC28" s="111">
        <f t="shared" si="8"/>
        <v>0</v>
      </c>
      <c r="AD28" s="116">
        <f t="shared" si="9"/>
        <v>0</v>
      </c>
      <c r="AE28" s="111">
        <f t="shared" si="10"/>
        <v>0</v>
      </c>
      <c r="AF28" s="111">
        <f t="shared" si="11"/>
        <v>0</v>
      </c>
      <c r="AG28" s="111">
        <f t="shared" si="12"/>
        <v>0</v>
      </c>
      <c r="AH28" s="111">
        <f t="shared" si="13"/>
        <v>0</v>
      </c>
    </row>
    <row r="29" spans="1:34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68</v>
      </c>
      <c r="M29" s="77"/>
      <c r="N29" s="77"/>
      <c r="O29" s="77"/>
      <c r="P29" s="77"/>
      <c r="Q29" s="117" t="str">
        <f>IF(AF33&gt;0, AF33, "")</f>
        <v/>
      </c>
      <c r="R29" s="22"/>
      <c r="S29" s="20"/>
      <c r="T29" s="20"/>
      <c r="AA29" s="111">
        <v>28</v>
      </c>
      <c r="AB29" s="111">
        <f t="shared" si="7"/>
        <v>0</v>
      </c>
      <c r="AC29" s="111">
        <f t="shared" si="8"/>
        <v>0</v>
      </c>
      <c r="AD29" s="116">
        <f t="shared" si="9"/>
        <v>0</v>
      </c>
      <c r="AE29" s="111">
        <f t="shared" si="10"/>
        <v>0</v>
      </c>
      <c r="AF29" s="111">
        <f t="shared" si="11"/>
        <v>0</v>
      </c>
      <c r="AG29" s="111">
        <f t="shared" si="12"/>
        <v>0</v>
      </c>
      <c r="AH29" s="111">
        <f t="shared" si="13"/>
        <v>0</v>
      </c>
    </row>
    <row r="30" spans="1:34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64" t="s">
        <v>69</v>
      </c>
      <c r="M30" s="65"/>
      <c r="N30" s="65"/>
      <c r="O30" s="65"/>
      <c r="P30" s="120"/>
      <c r="Q30" s="117" t="str">
        <f>IF(AG33&gt;0, AG33, "")</f>
        <v/>
      </c>
      <c r="R30" s="81"/>
      <c r="S30" s="82"/>
      <c r="T30" s="82"/>
      <c r="AA30" s="111">
        <v>29</v>
      </c>
      <c r="AB30" s="111">
        <f t="shared" si="7"/>
        <v>0</v>
      </c>
      <c r="AC30" s="111">
        <f t="shared" si="8"/>
        <v>0</v>
      </c>
      <c r="AD30" s="116">
        <f t="shared" si="9"/>
        <v>0</v>
      </c>
      <c r="AE30" s="111">
        <f t="shared" si="10"/>
        <v>0</v>
      </c>
      <c r="AF30" s="111">
        <f t="shared" si="11"/>
        <v>0</v>
      </c>
      <c r="AG30" s="111">
        <f t="shared" si="12"/>
        <v>0</v>
      </c>
      <c r="AH30" s="111">
        <f t="shared" si="13"/>
        <v>0</v>
      </c>
    </row>
    <row r="31" spans="1:34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76" t="s">
        <v>56</v>
      </c>
      <c r="M31" s="77"/>
      <c r="N31" s="77"/>
      <c r="O31" s="77"/>
      <c r="P31" s="121"/>
      <c r="Q31" s="118" t="str">
        <f>IF(AH33&gt;0, AH33, "")</f>
        <v/>
      </c>
      <c r="R31" s="38"/>
      <c r="S31" s="20"/>
      <c r="T31" s="20"/>
      <c r="AA31" s="111">
        <v>30</v>
      </c>
      <c r="AB31" s="111">
        <f t="shared" si="7"/>
        <v>0</v>
      </c>
      <c r="AC31" s="111">
        <f t="shared" si="8"/>
        <v>0</v>
      </c>
      <c r="AD31" s="116">
        <f t="shared" si="9"/>
        <v>0</v>
      </c>
      <c r="AE31" s="111">
        <f t="shared" si="10"/>
        <v>0</v>
      </c>
      <c r="AF31" s="111">
        <f t="shared" si="11"/>
        <v>0</v>
      </c>
      <c r="AG31" s="111">
        <f t="shared" si="12"/>
        <v>0</v>
      </c>
      <c r="AH31" s="111">
        <f t="shared" si="13"/>
        <v>0</v>
      </c>
    </row>
    <row r="32" spans="1:34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 t="s">
        <v>26</v>
      </c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7"/>
        <v>0</v>
      </c>
      <c r="AC32" s="111">
        <f t="shared" si="8"/>
        <v>0</v>
      </c>
      <c r="AD32" s="116">
        <f t="shared" si="9"/>
        <v>0</v>
      </c>
      <c r="AE32" s="111">
        <f t="shared" si="10"/>
        <v>0</v>
      </c>
      <c r="AF32" s="111">
        <f t="shared" si="11"/>
        <v>0</v>
      </c>
      <c r="AG32" s="111">
        <f t="shared" si="12"/>
        <v>0</v>
      </c>
      <c r="AH32" s="111">
        <f t="shared" si="13"/>
        <v>0</v>
      </c>
    </row>
    <row r="33" spans="1:34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4">SUM(AC2:AC32)</f>
        <v>0</v>
      </c>
      <c r="AD33" s="111">
        <f t="shared" si="14"/>
        <v>0</v>
      </c>
      <c r="AE33" s="111">
        <f t="shared" si="14"/>
        <v>0</v>
      </c>
      <c r="AF33" s="111">
        <f>SUM(AF2:AF32)</f>
        <v>0</v>
      </c>
      <c r="AG33" s="111">
        <f t="shared" ref="AG33:AH33" si="15">SUM(AG2:AG32)</f>
        <v>0</v>
      </c>
      <c r="AH33" s="111">
        <f t="shared" si="15"/>
        <v>0</v>
      </c>
    </row>
    <row r="34" spans="1:34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4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4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4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2" width="0" style="111" hidden="1" customWidth="1"/>
    <col min="33" max="16384" width="9.140625" style="17"/>
  </cols>
  <sheetData>
    <row r="1" spans="1:32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</row>
    <row r="2" spans="1:32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</row>
    <row r="3" spans="1:32" x14ac:dyDescent="0.25">
      <c r="A3" s="23"/>
      <c r="C3" s="24" t="s">
        <v>1</v>
      </c>
      <c r="D3" s="8"/>
      <c r="E3" s="114"/>
      <c r="F3" s="115" t="s">
        <v>2</v>
      </c>
      <c r="G3" s="119" t="s">
        <v>70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</row>
    <row r="4" spans="1:32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</row>
    <row r="5" spans="1:32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</row>
    <row r="6" spans="1:32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IF(OR(C6&lt;&gt;"",F6&lt;&gt;""),SUM(IF(OR(C6="A",C6="B",C6="C",C6="D",C6="E"),8,IF(SUMPRODUCT(--(NOT(ISERR(SEARCH({"A","B","C","D","E"}, C6)))))&gt;0,MID(C6,SEARCH("(",C6)+1,SEARCH(")",C6)-SEARCH("(",C6)-1),"0")),IF(OR(F6="A",F6="B",F6="C",F6="D",F6="E"),8,IF(SUMPRODUCT(--(NOT(ISERR(SEARCH({"A","B","C","D","E"},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),8,IF(SUMPRODUCT(--(NOT(ISERR(SEARCH({"A","B","C","D","E"},L6)))))&gt;0,MID(L6,SEARCH("(",L6)+1,SEARCH(")",L6)-SEARCH("(",L6)-1),"0")),IF(OR(O6="A",O6="B",O6="C",O6="D",O6="E"),8,IF(SUMPRODUCT(--(NOT(ISERR(SEARCH({"A","B","C","D","E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</row>
    <row r="7" spans="1:32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IF(OR(C7&lt;&gt;"",F7&lt;&gt;""),SUM(IF(OR(C7="A",C7="B",C7="C",C7="D",C7="E"),8,IF(SUMPRODUCT(--(NOT(ISERR(SEARCH({"A","B","C","D","E"}, C7)))))&gt;0,MID(C7,SEARCH("(",C7)+1,SEARCH(")",C7)-SEARCH("(",C7)-1),"0")),IF(OR(F7="A",F7="B",F7="C",F7="D",F7="E"),8,IF(SUMPRODUCT(--(NOT(ISERR(SEARCH({"A","B","C","D","E"},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),8,IF(SUMPRODUCT(--(NOT(ISERR(SEARCH({"A","B","C","D","E"},L7)))))&gt;0,MID(L7,SEARCH("(",L7)+1,SEARCH(")",L7)-SEARCH("(",L7)-1),"0")),IF(OR(O7="A",O7="B",O7="C",O7="D",O7="E"),8,IF(SUMPRODUCT(--(NOT(ISERR(SEARCH({"A","B","C","D","E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</row>
    <row r="8" spans="1:32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IF(OR(C8&lt;&gt;"",F8&lt;&gt;""),SUM(IF(OR(C8="A",C8="B",C8="C",C8="D",C8="E"),8,IF(SUMPRODUCT(--(NOT(ISERR(SEARCH({"A","B","C","D","E"}, C8)))))&gt;0,MID(C8,SEARCH("(",C8)+1,SEARCH(")",C8)-SEARCH("(",C8)-1),"0")),IF(OR(F8="A",F8="B",F8="C",F8="D",F8="E"),8,IF(SUMPRODUCT(--(NOT(ISERR(SEARCH({"A","B","C","D","E"},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),8,IF(SUMPRODUCT(--(NOT(ISERR(SEARCH({"A","B","C","D","E"},L8)))))&gt;0,MID(L8,SEARCH("(",L8)+1,SEARCH(")",L8)-SEARCH("(",L8)-1),"0")),IF(OR(O8="A",O8="B",O8="C",O8="D",O8="E"),8,IF(SUMPRODUCT(--(NOT(ISERR(SEARCH({"A","B","C","D","E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</row>
    <row r="9" spans="1:32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IF(OR(C9&lt;&gt;"",F9&lt;&gt;""),SUM(IF(OR(C9="A",C9="B",C9="C",C9="D",C9="E"),8,IF(SUMPRODUCT(--(NOT(ISERR(SEARCH({"A","B","C","D","E"}, C9)))))&gt;0,MID(C9,SEARCH("(",C9)+1,SEARCH(")",C9)-SEARCH("(",C9)-1),"0")),IF(OR(F9="A",F9="B",F9="C",F9="D",F9="E"),8,IF(SUMPRODUCT(--(NOT(ISERR(SEARCH({"A","B","C","D","E"},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),8,IF(SUMPRODUCT(--(NOT(ISERR(SEARCH({"A","B","C","D","E"},L9)))))&gt;0,MID(L9,SEARCH("(",L9)+1,SEARCH(")",L9)-SEARCH("(",L9)-1),"0")),IF(OR(O9="A",O9="B",O9="C",O9="D",O9="E"),8,IF(SUMPRODUCT(--(NOT(ISERR(SEARCH({"A","B","C","D","E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</row>
    <row r="10" spans="1:32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IF(OR(C10&lt;&gt;"",F10&lt;&gt;""),SUM(IF(OR(C10="A",C10="B",C10="C",C10="D",C10="E"),8,IF(SUMPRODUCT(--(NOT(ISERR(SEARCH({"A","B","C","D","E"}, C10)))))&gt;0,MID(C10,SEARCH("(",C10)+1,SEARCH(")",C10)-SEARCH("(",C10)-1),"0")),IF(OR(F10="A",F10="B",F10="C",F10="D",F10="E"),8,IF(SUMPRODUCT(--(NOT(ISERR(SEARCH({"A","B","C","D","E"},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),8,IF(SUMPRODUCT(--(NOT(ISERR(SEARCH({"A","B","C","D","E"},L10)))))&gt;0,MID(L10,SEARCH("(",L10)+1,SEARCH(")",L10)-SEARCH("(",L10)-1),"0")),IF(OR(O10="A",O10="B",O10="C",O10="D",O10="E"),8,IF(SUMPRODUCT(--(NOT(ISERR(SEARCH({"A","B","C","D","E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</row>
    <row r="11" spans="1:32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IF(OR(C11&lt;&gt;"",F11&lt;&gt;""),SUM(IF(OR(C11="A",C11="B",C11="C",C11="D",C11="E"),8,IF(SUMPRODUCT(--(NOT(ISERR(SEARCH({"A","B","C","D","E"}, C11)))))&gt;0,MID(C11,SEARCH("(",C11)+1,SEARCH(")",C11)-SEARCH("(",C11)-1),"0")),IF(OR(F11="A",F11="B",F11="C",F11="D",F11="E"),8,IF(SUMPRODUCT(--(NOT(ISERR(SEARCH({"A","B","C","D","E"},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),8,IF(SUMPRODUCT(--(NOT(ISERR(SEARCH({"A","B","C","D","E"},L11)))))&gt;0,MID(L11,SEARCH("(",L11)+1,SEARCH(")",L11)-SEARCH("(",L11)-1),"0")),IF(OR(O11="A",O11="B",O11="C",O11="D",O11="E"),8,IF(SUMPRODUCT(--(NOT(ISERR(SEARCH({"A","B","C","D","E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</row>
    <row r="12" spans="1:32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IF(OR(C12&lt;&gt;"",F12&lt;&gt;""),SUM(IF(OR(C12="A",C12="B",C12="C",C12="D",C12="E"),8,IF(SUMPRODUCT(--(NOT(ISERR(SEARCH({"A","B","C","D","E"}, C12)))))&gt;0,MID(C12,SEARCH("(",C12)+1,SEARCH(")",C12)-SEARCH("(",C12)-1),"0")),IF(OR(F12="A",F12="B",F12="C",F12="D",F12="E"),8,IF(SUMPRODUCT(--(NOT(ISERR(SEARCH({"A","B","C","D","E"},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),8,IF(SUMPRODUCT(--(NOT(ISERR(SEARCH({"A","B","C","D","E"},L12)))))&gt;0,MID(L12,SEARCH("(",L12)+1,SEARCH(")",L12)-SEARCH("(",L12)-1),"0")),IF(OR(O12="A",O12="B",O12="C",O12="D",O12="E"),8,IF(SUMPRODUCT(--(NOT(ISERR(SEARCH({"A","B","C","D","E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</row>
    <row r="13" spans="1:32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IF(OR(C13&lt;&gt;"",F13&lt;&gt;""),SUM(IF(OR(C13="A",C13="B",C13="C",C13="D",C13="E"),8,IF(SUMPRODUCT(--(NOT(ISERR(SEARCH({"A","B","C","D","E"}, C13)))))&gt;0,MID(C13,SEARCH("(",C13)+1,SEARCH(")",C13)-SEARCH("(",C13)-1),"0")),IF(OR(F13="A",F13="B",F13="C",F13="D",F13="E"),8,IF(SUMPRODUCT(--(NOT(ISERR(SEARCH({"A","B","C","D","E"},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),8,IF(SUMPRODUCT(--(NOT(ISERR(SEARCH({"A","B","C","D","E"},L13)))))&gt;0,MID(L13,SEARCH("(",L13)+1,SEARCH(")",L13)-SEARCH("(",L13)-1),"0")),IF(OR(O13="A",O13="B",O13="C",O13="D",O13="E"),8,IF(SUMPRODUCT(--(NOT(ISERR(SEARCH({"A","B","C","D","E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</row>
    <row r="14" spans="1:32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IF(OR(C14&lt;&gt;"",F14&lt;&gt;""),SUM(IF(OR(C14="A",C14="B",C14="C",C14="D",C14="E"),8,IF(SUMPRODUCT(--(NOT(ISERR(SEARCH({"A","B","C","D","E"}, C14)))))&gt;0,MID(C14,SEARCH("(",C14)+1,SEARCH(")",C14)-SEARCH("(",C14)-1),"0")),IF(OR(F14="A",F14="B",F14="C",F14="D",F14="E"),8,IF(SUMPRODUCT(--(NOT(ISERR(SEARCH({"A","B","C","D","E"},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),8,IF(SUMPRODUCT(--(NOT(ISERR(SEARCH({"A","B","C","D","E"},L14)))))&gt;0,MID(L14,SEARCH("(",L14)+1,SEARCH(")",L14)-SEARCH("(",L14)-1),"0")),IF(OR(O14="A",O14="B",O14="C",O14="D",O14="E"),8,IF(SUMPRODUCT(--(NOT(ISERR(SEARCH({"A","B","C","D","E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</row>
    <row r="15" spans="1:32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IF(OR(C15&lt;&gt;"",F15&lt;&gt;""),SUM(IF(OR(C15="A",C15="B",C15="C",C15="D",C15="E"),8,IF(SUMPRODUCT(--(NOT(ISERR(SEARCH({"A","B","C","D","E"}, C15)))))&gt;0,MID(C15,SEARCH("(",C15)+1,SEARCH(")",C15)-SEARCH("(",C15)-1),"0")),IF(OR(F15="A",F15="B",F15="C",F15="D",F15="E"),8,IF(SUMPRODUCT(--(NOT(ISERR(SEARCH({"A","B","C","D","E"},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),8,IF(SUMPRODUCT(--(NOT(ISERR(SEARCH({"A","B","C","D","E"},L15)))))&gt;0,MID(L15,SEARCH("(",L15)+1,SEARCH(")",L15)-SEARCH("(",L15)-1),"0")),IF(OR(O15="A",O15="B",O15="C",O15="D",O15="E"),8,IF(SUMPRODUCT(--(NOT(ISERR(SEARCH({"A","B","C","D","E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</row>
    <row r="16" spans="1:32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IF(OR(C16&lt;&gt;"",F16&lt;&gt;""),SUM(IF(OR(C16="A",C16="B",C16="C",C16="D",C16="E"),8,IF(SUMPRODUCT(--(NOT(ISERR(SEARCH({"A","B","C","D","E"}, C16)))))&gt;0,MID(C16,SEARCH("(",C16)+1,SEARCH(")",C16)-SEARCH("(",C16)-1),"0")),IF(OR(F16="A",F16="B",F16="C",F16="D",F16="E"),8,IF(SUMPRODUCT(--(NOT(ISERR(SEARCH({"A","B","C","D","E"},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),8,IF(SUMPRODUCT(--(NOT(ISERR(SEARCH({"A","B","C","D","E"},L16)))))&gt;0,MID(L16,SEARCH("(",L16)+1,SEARCH(")",L16)-SEARCH("(",L16)-1),"0")),IF(OR(O16="A",O16="B",O16="C",O16="D",O16="E"),8,IF(SUMPRODUCT(--(NOT(ISERR(SEARCH({"A","B","C","D","E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</row>
    <row r="17" spans="1:32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IF(OR(C17&lt;&gt;"",F17&lt;&gt;""),SUM(IF(OR(C17="A",C17="B",C17="C",C17="D",C17="E"),8,IF(SUMPRODUCT(--(NOT(ISERR(SEARCH({"A","B","C","D","E"}, C17)))))&gt;0,MID(C17,SEARCH("(",C17)+1,SEARCH(")",C17)-SEARCH("(",C17)-1),"0")),IF(OR(F17="A",F17="B",F17="C",F17="D",F17="E"),8,IF(SUMPRODUCT(--(NOT(ISERR(SEARCH({"A","B","C","D","E"},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),8,IF(SUMPRODUCT(--(NOT(ISERR(SEARCH({"A","B","C","D","E"},L17)))))&gt;0,MID(L17,SEARCH("(",L17)+1,SEARCH(")",L17)-SEARCH("(",L17)-1),"0")),IF(OR(O17="A",O17="B",O17="C",O17="D",O17="E"),8,IF(SUMPRODUCT(--(NOT(ISERR(SEARCH({"A","B","C","D","E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</row>
    <row r="18" spans="1:32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IF(OR(C18&lt;&gt;"",F18&lt;&gt;""),SUM(IF(OR(C18="A",C18="B",C18="C",C18="D",C18="E"),8,IF(SUMPRODUCT(--(NOT(ISERR(SEARCH({"A","B","C","D","E"}, C18)))))&gt;0,MID(C18,SEARCH("(",C18)+1,SEARCH(")",C18)-SEARCH("(",C18)-1),"0")),IF(OR(F18="A",F18="B",F18="C",F18="D",F18="E"),8,IF(SUMPRODUCT(--(NOT(ISERR(SEARCH({"A","B","C","D","E"},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),8,IF(SUMPRODUCT(--(NOT(ISERR(SEARCH({"A","B","C","D","E"},L18)))))&gt;0,MID(L18,SEARCH("(",L18)+1,SEARCH(")",L18)-SEARCH("(",L18)-1),"0")),IF(OR(O18="A",O18="B",O18="C",O18="D",O18="E"),8,IF(SUMPRODUCT(--(NOT(ISERR(SEARCH({"A","B","C","D","E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</row>
    <row r="19" spans="1:32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IF(OR(C19&lt;&gt;"",F19&lt;&gt;""),SUM(IF(OR(C19="A",C19="B",C19="C",C19="D",C19="E"),8,IF(SUMPRODUCT(--(NOT(ISERR(SEARCH({"A","B","C","D","E"}, C19)))))&gt;0,MID(C19,SEARCH("(",C19)+1,SEARCH(")",C19)-SEARCH("(",C19)-1),"0")),IF(OR(F19="A",F19="B",F19="C",F19="D",F19="E"),8,IF(SUMPRODUCT(--(NOT(ISERR(SEARCH({"A","B","C","D","E"},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),8,IF(SUMPRODUCT(--(NOT(ISERR(SEARCH({"A","B","C","D","E"},L19)))))&gt;0,MID(L19,SEARCH("(",L19)+1,SEARCH(")",L19)-SEARCH("(",L19)-1),"0")),IF(OR(O19="A",O19="B",O19="C",O19="D",O19="E"),8,IF(SUMPRODUCT(--(NOT(ISERR(SEARCH({"A","B","C","D","E"}, O19)))))&gt;0,MID(O19,SEARCH("(",O19)+1,SEARCH(")",O19)-SEARCH("(",O19)-1),"0"))),"")</f>
        <v/>
      </c>
      <c r="R19" s="38"/>
      <c r="AA19" s="111">
        <v>18</v>
      </c>
      <c r="AB19" s="111">
        <f t="shared" ref="AB19:AB32" si="5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6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7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8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9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</row>
    <row r="20" spans="1:32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IF(OR(C20&lt;&gt;"",F20&lt;&gt;""),SUM(IF(OR(C20="A",C20="B",C20="C",C20="D",C20="E"),8,IF(SUMPRODUCT(--(NOT(ISERR(SEARCH({"A","B","C","D","E"}, C20)))))&gt;0,MID(C20,SEARCH("(",C20)+1,SEARCH(")",C20)-SEARCH("(",C20)-1),"0")),IF(OR(F20="A",F20="B",F20="C",F20="D",F20="E"),8,IF(SUMPRODUCT(--(NOT(ISERR(SEARCH({"A","B","C","D","E"},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),8,IF(SUMPRODUCT(--(NOT(ISERR(SEARCH({"A","B","C","D","E"},L20)))))&gt;0,MID(L20,SEARCH("(",L20)+1,SEARCH(")",L20)-SEARCH("(",L20)-1),"0")),IF(OR(O20="A",O20="B",O20="C",O20="D",O20="E"),8,IF(SUMPRODUCT(--(NOT(ISERR(SEARCH({"A","B","C","D","E"}, O20)))))&gt;0,MID(O20,SEARCH("(",O20)+1,SEARCH(")",O20)-SEARCH("(",O20)-1),"0"))),"")</f>
        <v/>
      </c>
      <c r="R20" s="38"/>
      <c r="AA20" s="111">
        <v>19</v>
      </c>
      <c r="AB20" s="111">
        <f t="shared" si="5"/>
        <v>0</v>
      </c>
      <c r="AC20" s="111">
        <f t="shared" si="6"/>
        <v>0</v>
      </c>
      <c r="AD20" s="116">
        <f t="shared" si="7"/>
        <v>0</v>
      </c>
      <c r="AE20" s="111">
        <f t="shared" si="8"/>
        <v>0</v>
      </c>
      <c r="AF20" s="111">
        <f t="shared" si="9"/>
        <v>0</v>
      </c>
    </row>
    <row r="21" spans="1:32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IF(OR(C21&lt;&gt;"",F21&lt;&gt;""),SUM(IF(OR(C21="A",C21="B",C21="C",C21="D",C21="E"),8,IF(SUMPRODUCT(--(NOT(ISERR(SEARCH({"A","B","C","D","E"}, C21)))))&gt;0,MID(C21,SEARCH("(",C21)+1,SEARCH(")",C21)-SEARCH("(",C21)-1),"0")),IF(OR(F21="A",F21="B",F21="C",F21="D",F21="E"),8,IF(SUMPRODUCT(--(NOT(ISERR(SEARCH({"A","B","C","D","E"},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5"/>
        <v>0</v>
      </c>
      <c r="AC21" s="111">
        <f t="shared" si="6"/>
        <v>0</v>
      </c>
      <c r="AD21" s="116">
        <f t="shared" si="7"/>
        <v>0</v>
      </c>
      <c r="AE21" s="111">
        <f t="shared" si="8"/>
        <v>0</v>
      </c>
      <c r="AF21" s="111">
        <f t="shared" si="9"/>
        <v>0</v>
      </c>
    </row>
    <row r="22" spans="1:32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5"/>
        <v>0</v>
      </c>
      <c r="AC22" s="111">
        <f t="shared" si="6"/>
        <v>0</v>
      </c>
      <c r="AD22" s="116">
        <f t="shared" si="7"/>
        <v>0</v>
      </c>
      <c r="AE22" s="111">
        <f t="shared" si="8"/>
        <v>0</v>
      </c>
      <c r="AF22" s="111">
        <f t="shared" si="9"/>
        <v>0</v>
      </c>
    </row>
    <row r="23" spans="1:32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5"/>
        <v>0</v>
      </c>
      <c r="AC23" s="111">
        <f t="shared" si="6"/>
        <v>0</v>
      </c>
      <c r="AD23" s="116">
        <f t="shared" si="7"/>
        <v>0</v>
      </c>
      <c r="AE23" s="111">
        <f t="shared" si="8"/>
        <v>0</v>
      </c>
      <c r="AF23" s="111">
        <f t="shared" si="9"/>
        <v>0</v>
      </c>
    </row>
    <row r="24" spans="1:32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5"/>
        <v>0</v>
      </c>
      <c r="AC24" s="111">
        <f t="shared" si="6"/>
        <v>0</v>
      </c>
      <c r="AD24" s="116">
        <f t="shared" si="7"/>
        <v>0</v>
      </c>
      <c r="AE24" s="111">
        <f t="shared" si="8"/>
        <v>0</v>
      </c>
      <c r="AF24" s="111">
        <f t="shared" si="9"/>
        <v>0</v>
      </c>
    </row>
    <row r="25" spans="1:32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71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5"/>
        <v>0</v>
      </c>
      <c r="AC25" s="111">
        <f t="shared" si="6"/>
        <v>0</v>
      </c>
      <c r="AD25" s="116">
        <f t="shared" si="7"/>
        <v>0</v>
      </c>
      <c r="AE25" s="111">
        <f t="shared" si="8"/>
        <v>0</v>
      </c>
      <c r="AF25" s="111">
        <f t="shared" si="9"/>
        <v>0</v>
      </c>
    </row>
    <row r="26" spans="1:32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72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5"/>
        <v>0</v>
      </c>
      <c r="AC26" s="111">
        <f t="shared" si="6"/>
        <v>0</v>
      </c>
      <c r="AD26" s="116">
        <f t="shared" si="7"/>
        <v>0</v>
      </c>
      <c r="AE26" s="111">
        <f t="shared" si="8"/>
        <v>0</v>
      </c>
      <c r="AF26" s="111">
        <f t="shared" si="9"/>
        <v>0</v>
      </c>
    </row>
    <row r="27" spans="1:32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73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5"/>
        <v>0</v>
      </c>
      <c r="AC27" s="111">
        <f t="shared" si="6"/>
        <v>0</v>
      </c>
      <c r="AD27" s="116">
        <f t="shared" si="7"/>
        <v>0</v>
      </c>
      <c r="AE27" s="111">
        <f t="shared" si="8"/>
        <v>0</v>
      </c>
      <c r="AF27" s="111">
        <f t="shared" si="9"/>
        <v>0</v>
      </c>
    </row>
    <row r="28" spans="1:32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74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5"/>
        <v>0</v>
      </c>
      <c r="AC28" s="111">
        <f t="shared" si="6"/>
        <v>0</v>
      </c>
      <c r="AD28" s="116">
        <f t="shared" si="7"/>
        <v>0</v>
      </c>
      <c r="AE28" s="111">
        <f t="shared" si="8"/>
        <v>0</v>
      </c>
      <c r="AF28" s="111">
        <f t="shared" si="9"/>
        <v>0</v>
      </c>
    </row>
    <row r="29" spans="1:32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75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5"/>
        <v>0</v>
      </c>
      <c r="AC29" s="111">
        <f t="shared" si="6"/>
        <v>0</v>
      </c>
      <c r="AD29" s="116">
        <f t="shared" si="7"/>
        <v>0</v>
      </c>
      <c r="AE29" s="111">
        <f t="shared" si="8"/>
        <v>0</v>
      </c>
      <c r="AF29" s="111">
        <f t="shared" si="9"/>
        <v>0</v>
      </c>
    </row>
    <row r="30" spans="1:32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9" t="s">
        <v>26</v>
      </c>
      <c r="M30" s="80"/>
      <c r="N30" s="80"/>
      <c r="O30" s="80"/>
      <c r="P30" s="80"/>
      <c r="Q30" s="80"/>
      <c r="R30" s="81"/>
      <c r="S30" s="82"/>
      <c r="T30" s="82"/>
      <c r="AA30" s="111">
        <v>29</v>
      </c>
      <c r="AB30" s="111">
        <f t="shared" si="5"/>
        <v>0</v>
      </c>
      <c r="AC30" s="111">
        <f t="shared" si="6"/>
        <v>0</v>
      </c>
      <c r="AD30" s="116">
        <f t="shared" si="7"/>
        <v>0</v>
      </c>
      <c r="AE30" s="111">
        <f t="shared" si="8"/>
        <v>0</v>
      </c>
      <c r="AF30" s="111">
        <f t="shared" si="9"/>
        <v>0</v>
      </c>
    </row>
    <row r="31" spans="1:32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28"/>
      <c r="M31" s="20"/>
      <c r="N31" s="20"/>
      <c r="O31" s="20"/>
      <c r="P31" s="20"/>
      <c r="Q31" s="20"/>
      <c r="R31" s="38"/>
      <c r="S31" s="20"/>
      <c r="T31" s="20"/>
      <c r="AA31" s="111">
        <v>30</v>
      </c>
      <c r="AB31" s="111">
        <f t="shared" si="5"/>
        <v>0</v>
      </c>
      <c r="AC31" s="111">
        <f t="shared" si="6"/>
        <v>0</v>
      </c>
      <c r="AD31" s="116">
        <f t="shared" si="7"/>
        <v>0</v>
      </c>
      <c r="AE31" s="111">
        <f t="shared" si="8"/>
        <v>0</v>
      </c>
      <c r="AF31" s="111">
        <f t="shared" si="9"/>
        <v>0</v>
      </c>
    </row>
    <row r="32" spans="1:32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85"/>
      <c r="M32" s="85"/>
      <c r="N32" s="20"/>
      <c r="O32" s="86"/>
      <c r="P32" s="86"/>
      <c r="Q32" s="86"/>
      <c r="R32" s="87"/>
      <c r="S32" s="86"/>
      <c r="T32" s="86"/>
      <c r="AA32" s="111">
        <v>31</v>
      </c>
      <c r="AB32" s="111">
        <f t="shared" si="5"/>
        <v>0</v>
      </c>
      <c r="AC32" s="111">
        <f t="shared" si="6"/>
        <v>0</v>
      </c>
      <c r="AD32" s="116">
        <f t="shared" si="7"/>
        <v>0</v>
      </c>
      <c r="AE32" s="111">
        <f t="shared" si="8"/>
        <v>0</v>
      </c>
      <c r="AF32" s="111">
        <f t="shared" si="9"/>
        <v>0</v>
      </c>
    </row>
    <row r="33" spans="1:32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0">SUM(AC2:AC32)</f>
        <v>0</v>
      </c>
      <c r="AD33" s="111">
        <f t="shared" si="10"/>
        <v>0</v>
      </c>
      <c r="AE33" s="111">
        <f t="shared" si="10"/>
        <v>0</v>
      </c>
      <c r="AF33" s="111">
        <f>SUM(AF2:AF32)</f>
        <v>0</v>
      </c>
    </row>
    <row r="34" spans="1:32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2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2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2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6.28515625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3" width="9.140625" style="111" hidden="1" customWidth="1"/>
    <col min="34" max="16384" width="9.140625" style="17"/>
  </cols>
  <sheetData>
    <row r="1" spans="1:33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  <c r="AG1" s="111" t="s">
        <v>54</v>
      </c>
    </row>
    <row r="2" spans="1:33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  <c r="AG2" s="111">
        <f>SUM(IF(OR(C6="F"),8,IF(SUMPRODUCT(--(NOT(ISERR(SEARCH("F", C6)))))&gt;0,MID(C6,SEARCH("(",C6)+1,SEARCH(")",C6)-SEARCH("(",C6)-1),"0")),IF(OR(F6="F"),8,IF(SUMPRODUCT(--(NOT(ISERR(SEARCH("F", F6)))))&gt;0,MID(F6,SEARCH("(",F6)+1,SEARCH(")",F6)-SEARCH("(",F6)-1),"0")))</f>
        <v>0</v>
      </c>
    </row>
    <row r="3" spans="1:33" x14ac:dyDescent="0.25">
      <c r="A3" s="23"/>
      <c r="C3" s="24" t="s">
        <v>1</v>
      </c>
      <c r="D3" s="8"/>
      <c r="E3" s="114"/>
      <c r="F3" s="115" t="s">
        <v>2</v>
      </c>
      <c r="G3" s="119" t="s">
        <v>76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  <c r="AG3" s="111">
        <f t="shared" ref="AG3:AG17" si="5">SUM(IF(OR(C7="F"),8,IF(SUMPRODUCT(--(NOT(ISERR(SEARCH("F", C7)))))&gt;0,MID(C7,SEARCH("(",C7)+1,SEARCH(")",C7)-SEARCH("(",C7)-1),"0")),IF(OR(F7="F"),8,IF(SUMPRODUCT(--(NOT(ISERR(SEARCH("F", F7)))))&gt;0,MID(F7,SEARCH("(",F7)+1,SEARCH(")",F7)-SEARCH("(",F7)-1),"0")))</f>
        <v>0</v>
      </c>
    </row>
    <row r="4" spans="1:33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  <c r="AG4" s="111">
        <f t="shared" si="5"/>
        <v>0</v>
      </c>
    </row>
    <row r="5" spans="1:33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  <c r="AG5" s="111">
        <f t="shared" si="5"/>
        <v>0</v>
      </c>
    </row>
    <row r="6" spans="1:33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IF(OR(C6&lt;&gt;"",F6&lt;&gt;""),SUM(IF(OR(C6="A",C6="B",C6="C",C6="D",C6="E",C6="F"),8,IF(SUMPRODUCT(--(NOT(ISERR(SEARCH({"A","B","C","D","E","F"}, C6)))))&gt;0,MID(C6,SEARCH("(",C6)+1,SEARCH(")",C6)-SEARCH("(",C6)-1),"0")),IF(OR(F6="A",F6="B",F6="C",F6="D",F6="E",F6="F"),8,IF(SUMPRODUCT(--(NOT(ISERR(SEARCH({"A","B","C","D","E","F"},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,L6="F"),8,IF(SUMPRODUCT(--(NOT(ISERR(SEARCH({"A","B","C","D","E","F"},L6)))))&gt;0,MID(L6,SEARCH("(",L6)+1,SEARCH(")",L6)-SEARCH("(",L6)-1),"0")),IF(OR(O6="A",O6="B",O6="C",O6="D",O6="E",O6="F"),8,IF(SUMPRODUCT(--(NOT(ISERR(SEARCH({"A","B","C","D","E","F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  <c r="AG6" s="111">
        <f t="shared" si="5"/>
        <v>0</v>
      </c>
    </row>
    <row r="7" spans="1:33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IF(OR(C7&lt;&gt;"",F7&lt;&gt;""),SUM(IF(OR(C7="A",C7="B",C7="C",C7="D",C7="E",C7="F"),8,IF(SUMPRODUCT(--(NOT(ISERR(SEARCH({"A","B","C","D","E","F"}, C7)))))&gt;0,MID(C7,SEARCH("(",C7)+1,SEARCH(")",C7)-SEARCH("(",C7)-1),"0")),IF(OR(F7="A",F7="B",F7="C",F7="D",F7="E",F7="F"),8,IF(SUMPRODUCT(--(NOT(ISERR(SEARCH({"A","B","C","D","E","F"},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,L7="F"),8,IF(SUMPRODUCT(--(NOT(ISERR(SEARCH({"A","B","C","D","E","F"},L7)))))&gt;0,MID(L7,SEARCH("(",L7)+1,SEARCH(")",L7)-SEARCH("(",L7)-1),"0")),IF(OR(O7="A",O7="B",O7="C",O7="D",O7="E",O7="F"),8,IF(SUMPRODUCT(--(NOT(ISERR(SEARCH({"A","B","C","D","E","F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  <c r="AG7" s="111">
        <f t="shared" si="5"/>
        <v>0</v>
      </c>
    </row>
    <row r="8" spans="1:33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IF(OR(C8&lt;&gt;"",F8&lt;&gt;""),SUM(IF(OR(C8="A",C8="B",C8="C",C8="D",C8="E",C8="F"),8,IF(SUMPRODUCT(--(NOT(ISERR(SEARCH({"A","B","C","D","E","F"}, C8)))))&gt;0,MID(C8,SEARCH("(",C8)+1,SEARCH(")",C8)-SEARCH("(",C8)-1),"0")),IF(OR(F8="A",F8="B",F8="C",F8="D",F8="E",F8="F"),8,IF(SUMPRODUCT(--(NOT(ISERR(SEARCH({"A","B","C","D","E","F"},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,L8="F"),8,IF(SUMPRODUCT(--(NOT(ISERR(SEARCH({"A","B","C","D","E","F"},L8)))))&gt;0,MID(L8,SEARCH("(",L8)+1,SEARCH(")",L8)-SEARCH("(",L8)-1),"0")),IF(OR(O8="A",O8="B",O8="C",O8="D",O8="E",O8="F"),8,IF(SUMPRODUCT(--(NOT(ISERR(SEARCH({"A","B","C","D","E","F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  <c r="AG8" s="111">
        <f t="shared" si="5"/>
        <v>0</v>
      </c>
    </row>
    <row r="9" spans="1:33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IF(OR(C9&lt;&gt;"",F9&lt;&gt;""),SUM(IF(OR(C9="A",C9="B",C9="C",C9="D",C9="E",C9="F"),8,IF(SUMPRODUCT(--(NOT(ISERR(SEARCH({"A","B","C","D","E","F"}, C9)))))&gt;0,MID(C9,SEARCH("(",C9)+1,SEARCH(")",C9)-SEARCH("(",C9)-1),"0")),IF(OR(F9="A",F9="B",F9="C",F9="D",F9="E",F9="F"),8,IF(SUMPRODUCT(--(NOT(ISERR(SEARCH({"A","B","C","D","E","F"},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,L9="F"),8,IF(SUMPRODUCT(--(NOT(ISERR(SEARCH({"A","B","C","D","E","F"},L9)))))&gt;0,MID(L9,SEARCH("(",L9)+1,SEARCH(")",L9)-SEARCH("(",L9)-1),"0")),IF(OR(O9="A",O9="B",O9="C",O9="D",O9="E",O9="F"),8,IF(SUMPRODUCT(--(NOT(ISERR(SEARCH({"A","B","C","D","E","F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  <c r="AG9" s="111">
        <f t="shared" si="5"/>
        <v>0</v>
      </c>
    </row>
    <row r="10" spans="1:33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IF(OR(C10&lt;&gt;"",F10&lt;&gt;""),SUM(IF(OR(C10="A",C10="B",C10="C",C10="D",C10="E",C10="F"),8,IF(SUMPRODUCT(--(NOT(ISERR(SEARCH({"A","B","C","D","E","F"}, C10)))))&gt;0,MID(C10,SEARCH("(",C10)+1,SEARCH(")",C10)-SEARCH("(",C10)-1),"0")),IF(OR(F10="A",F10="B",F10="C",F10="D",F10="E",F10="F"),8,IF(SUMPRODUCT(--(NOT(ISERR(SEARCH({"A","B","C","D","E","F"},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,L10="F"),8,IF(SUMPRODUCT(--(NOT(ISERR(SEARCH({"A","B","C","D","E","F"},L10)))))&gt;0,MID(L10,SEARCH("(",L10)+1,SEARCH(")",L10)-SEARCH("(",L10)-1),"0")),IF(OR(O10="A",O10="B",O10="C",O10="D",O10="E",O10="F"),8,IF(SUMPRODUCT(--(NOT(ISERR(SEARCH({"A","B","C","D","E","F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  <c r="AG10" s="111">
        <f t="shared" si="5"/>
        <v>0</v>
      </c>
    </row>
    <row r="11" spans="1:33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IF(OR(C11&lt;&gt;"",F11&lt;&gt;""),SUM(IF(OR(C11="A",C11="B",C11="C",C11="D",C11="E",C11="F"),8,IF(SUMPRODUCT(--(NOT(ISERR(SEARCH({"A","B","C","D","E","F"}, C11)))))&gt;0,MID(C11,SEARCH("(",C11)+1,SEARCH(")",C11)-SEARCH("(",C11)-1),"0")),IF(OR(F11="A",F11="B",F11="C",F11="D",F11="E",F11="F"),8,IF(SUMPRODUCT(--(NOT(ISERR(SEARCH({"A","B","C","D","E","F"},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,L11="F"),8,IF(SUMPRODUCT(--(NOT(ISERR(SEARCH({"A","B","C","D","E","F"},L11)))))&gt;0,MID(L11,SEARCH("(",L11)+1,SEARCH(")",L11)-SEARCH("(",L11)-1),"0")),IF(OR(O11="A",O11="B",O11="C",O11="D",O11="E",O11="F"),8,IF(SUMPRODUCT(--(NOT(ISERR(SEARCH({"A","B","C","D","E","F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  <c r="AG11" s="111">
        <f t="shared" si="5"/>
        <v>0</v>
      </c>
    </row>
    <row r="12" spans="1:33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IF(OR(C12&lt;&gt;"",F12&lt;&gt;""),SUM(IF(OR(C12="A",C12="B",C12="C",C12="D",C12="E",C12="F"),8,IF(SUMPRODUCT(--(NOT(ISERR(SEARCH({"A","B","C","D","E","F"}, C12)))))&gt;0,MID(C12,SEARCH("(",C12)+1,SEARCH(")",C12)-SEARCH("(",C12)-1),"0")),IF(OR(F12="A",F12="B",F12="C",F12="D",F12="E",F12="F"),8,IF(SUMPRODUCT(--(NOT(ISERR(SEARCH({"A","B","C","D","E","F"},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,L12="F"),8,IF(SUMPRODUCT(--(NOT(ISERR(SEARCH({"A","B","C","D","E","F"},L12)))))&gt;0,MID(L12,SEARCH("(",L12)+1,SEARCH(")",L12)-SEARCH("(",L12)-1),"0")),IF(OR(O12="A",O12="B",O12="C",O12="D",O12="E",O12="F"),8,IF(SUMPRODUCT(--(NOT(ISERR(SEARCH({"A","B","C","D","E","F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  <c r="AG12" s="111">
        <f t="shared" si="5"/>
        <v>0</v>
      </c>
    </row>
    <row r="13" spans="1:33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IF(OR(C13&lt;&gt;"",F13&lt;&gt;""),SUM(IF(OR(C13="A",C13="B",C13="C",C13="D",C13="E",C13="F"),8,IF(SUMPRODUCT(--(NOT(ISERR(SEARCH({"A","B","C","D","E","F"}, C13)))))&gt;0,MID(C13,SEARCH("(",C13)+1,SEARCH(")",C13)-SEARCH("(",C13)-1),"0")),IF(OR(F13="A",F13="B",F13="C",F13="D",F13="E",F13="F"),8,IF(SUMPRODUCT(--(NOT(ISERR(SEARCH({"A","B","C","D","E","F"},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,L13="F"),8,IF(SUMPRODUCT(--(NOT(ISERR(SEARCH({"A","B","C","D","E","F"},L13)))))&gt;0,MID(L13,SEARCH("(",L13)+1,SEARCH(")",L13)-SEARCH("(",L13)-1),"0")),IF(OR(O13="A",O13="B",O13="C",O13="D",O13="E",O13="F"),8,IF(SUMPRODUCT(--(NOT(ISERR(SEARCH({"A","B","C","D","E","F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  <c r="AG13" s="111">
        <f t="shared" si="5"/>
        <v>0</v>
      </c>
    </row>
    <row r="14" spans="1:33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IF(OR(C14&lt;&gt;"",F14&lt;&gt;""),SUM(IF(OR(C14="A",C14="B",C14="C",C14="D",C14="E",C14="F"),8,IF(SUMPRODUCT(--(NOT(ISERR(SEARCH({"A","B","C","D","E","F"}, C14)))))&gt;0,MID(C14,SEARCH("(",C14)+1,SEARCH(")",C14)-SEARCH("(",C14)-1),"0")),IF(OR(F14="A",F14="B",F14="C",F14="D",F14="E",F14="F"),8,IF(SUMPRODUCT(--(NOT(ISERR(SEARCH({"A","B","C","D","E","F"},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,L14="F"),8,IF(SUMPRODUCT(--(NOT(ISERR(SEARCH({"A","B","C","D","E","F"},L14)))))&gt;0,MID(L14,SEARCH("(",L14)+1,SEARCH(")",L14)-SEARCH("(",L14)-1),"0")),IF(OR(O14="A",O14="B",O14="C",O14="D",O14="E",O14="F"),8,IF(SUMPRODUCT(--(NOT(ISERR(SEARCH({"A","B","C","D","E","F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  <c r="AG14" s="111">
        <f t="shared" si="5"/>
        <v>0</v>
      </c>
    </row>
    <row r="15" spans="1:33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IF(OR(C15&lt;&gt;"",F15&lt;&gt;""),SUM(IF(OR(C15="A",C15="B",C15="C",C15="D",C15="E",C15="F"),8,IF(SUMPRODUCT(--(NOT(ISERR(SEARCH({"A","B","C","D","E","F"}, C15)))))&gt;0,MID(C15,SEARCH("(",C15)+1,SEARCH(")",C15)-SEARCH("(",C15)-1),"0")),IF(OR(F15="A",F15="B",F15="C",F15="D",F15="E",F15="F"),8,IF(SUMPRODUCT(--(NOT(ISERR(SEARCH({"A","B","C","D","E","F"},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,L15="F"),8,IF(SUMPRODUCT(--(NOT(ISERR(SEARCH({"A","B","C","D","E","F"},L15)))))&gt;0,MID(L15,SEARCH("(",L15)+1,SEARCH(")",L15)-SEARCH("(",L15)-1),"0")),IF(OR(O15="A",O15="B",O15="C",O15="D",O15="E",O15="F"),8,IF(SUMPRODUCT(--(NOT(ISERR(SEARCH({"A","B","C","D","E","F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  <c r="AG15" s="111">
        <f t="shared" si="5"/>
        <v>0</v>
      </c>
    </row>
    <row r="16" spans="1:33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IF(OR(C16&lt;&gt;"",F16&lt;&gt;""),SUM(IF(OR(C16="A",C16="B",C16="C",C16="D",C16="E",C16="F"),8,IF(SUMPRODUCT(--(NOT(ISERR(SEARCH({"A","B","C","D","E","F"}, C16)))))&gt;0,MID(C16,SEARCH("(",C16)+1,SEARCH(")",C16)-SEARCH("(",C16)-1),"0")),IF(OR(F16="A",F16="B",F16="C",F16="D",F16="E",F16="F"),8,IF(SUMPRODUCT(--(NOT(ISERR(SEARCH({"A","B","C","D","E","F"},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,L16="F"),8,IF(SUMPRODUCT(--(NOT(ISERR(SEARCH({"A","B","C","D","E","F"},L16)))))&gt;0,MID(L16,SEARCH("(",L16)+1,SEARCH(")",L16)-SEARCH("(",L16)-1),"0")),IF(OR(O16="A",O16="B",O16="C",O16="D",O16="E",O16="F"),8,IF(SUMPRODUCT(--(NOT(ISERR(SEARCH({"A","B","C","D","E","F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  <c r="AG16" s="111">
        <f t="shared" si="5"/>
        <v>0</v>
      </c>
    </row>
    <row r="17" spans="1:33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IF(OR(C17&lt;&gt;"",F17&lt;&gt;""),SUM(IF(OR(C17="A",C17="B",C17="C",C17="D",C17="E",C17="F"),8,IF(SUMPRODUCT(--(NOT(ISERR(SEARCH({"A","B","C","D","E","F"}, C17)))))&gt;0,MID(C17,SEARCH("(",C17)+1,SEARCH(")",C17)-SEARCH("(",C17)-1),"0")),IF(OR(F17="A",F17="B",F17="C",F17="D",F17="E",F17="F"),8,IF(SUMPRODUCT(--(NOT(ISERR(SEARCH({"A","B","C","D","E","F"},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,L17="F"),8,IF(SUMPRODUCT(--(NOT(ISERR(SEARCH({"A","B","C","D","E","F"},L17)))))&gt;0,MID(L17,SEARCH("(",L17)+1,SEARCH(")",L17)-SEARCH("(",L17)-1),"0")),IF(OR(O17="A",O17="B",O17="C",O17="D",O17="E",O17="F"),8,IF(SUMPRODUCT(--(NOT(ISERR(SEARCH({"A","B","C","D","E","F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  <c r="AG17" s="111">
        <f t="shared" si="5"/>
        <v>0</v>
      </c>
    </row>
    <row r="18" spans="1:33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IF(OR(C18&lt;&gt;"",F18&lt;&gt;""),SUM(IF(OR(C18="A",C18="B",C18="C",C18="D",C18="E",C18="F"),8,IF(SUMPRODUCT(--(NOT(ISERR(SEARCH({"A","B","C","D","E","F"}, C18)))))&gt;0,MID(C18,SEARCH("(",C18)+1,SEARCH(")",C18)-SEARCH("(",C18)-1),"0")),IF(OR(F18="A",F18="B",F18="C",F18="D",F18="E",F18="F"),8,IF(SUMPRODUCT(--(NOT(ISERR(SEARCH({"A","B","C","D","E","F"},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,L18="F"),8,IF(SUMPRODUCT(--(NOT(ISERR(SEARCH({"A","B","C","D","E","F"},L18)))))&gt;0,MID(L18,SEARCH("(",L18)+1,SEARCH(")",L18)-SEARCH("(",L18)-1),"0")),IF(OR(O18="A",O18="B",O18="C",O18="D",O18="E",O18="F"),8,IF(SUMPRODUCT(--(NOT(ISERR(SEARCH({"A","B","C","D","E","F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  <c r="AG18" s="111">
        <f>SUM(IF(OR(L6="F"),8,IF(SUMPRODUCT(--(NOT(ISERR(SEARCH("F", L6)))))&gt;0,MID(L6,SEARCH("(",L6)+1,SEARCH(")",L6)-SEARCH("(",L6)-1),"0")),IF(OR(O6="F"),8,IF(SUMPRODUCT(--(NOT(ISERR(SEARCH("F", O6)))))&gt;0,MID(O6,SEARCH("(",O6)+1,SEARCH(")",O6)-SEARCH("(",O6)-1),"0")))</f>
        <v>0</v>
      </c>
    </row>
    <row r="19" spans="1:33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IF(OR(C19&lt;&gt;"",F19&lt;&gt;""),SUM(IF(OR(C19="A",C19="B",C19="C",C19="D",C19="E",C19="F"),8,IF(SUMPRODUCT(--(NOT(ISERR(SEARCH({"A","B","C","D","E","F"}, C19)))))&gt;0,MID(C19,SEARCH("(",C19)+1,SEARCH(")",C19)-SEARCH("(",C19)-1),"0")),IF(OR(F19="A",F19="B",F19="C",F19="D",F19="E",F19="F"),8,IF(SUMPRODUCT(--(NOT(ISERR(SEARCH({"A","B","C","D","E","F"},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,L19="F"),8,IF(SUMPRODUCT(--(NOT(ISERR(SEARCH({"A","B","C","D","E","F"},L19)))))&gt;0,MID(L19,SEARCH("(",L19)+1,SEARCH(")",L19)-SEARCH("(",L19)-1),"0")),IF(OR(O19="A",O19="B",O19="C",O19="D",O19="E",O19="F"),8,IF(SUMPRODUCT(--(NOT(ISERR(SEARCH({"A","B","C","D","E","F"}, O19)))))&gt;0,MID(O19,SEARCH("(",O19)+1,SEARCH(")",O19)-SEARCH("(",O19)-1),"0"))),"")</f>
        <v/>
      </c>
      <c r="R19" s="38"/>
      <c r="AA19" s="111">
        <v>18</v>
      </c>
      <c r="AB19" s="111">
        <f t="shared" ref="AB19:AB32" si="6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7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8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9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10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  <c r="AG19" s="111">
        <f t="shared" ref="AG19:AG32" si="11">SUM(IF(OR(L7="F"),8,IF(SUMPRODUCT(--(NOT(ISERR(SEARCH("F", L7)))))&gt;0,MID(L7,SEARCH("(",L7)+1,SEARCH(")",L7)-SEARCH("(",L7)-1),"0")),IF(OR(O7="F"),8,IF(SUMPRODUCT(--(NOT(ISERR(SEARCH("F", O7)))))&gt;0,MID(O7,SEARCH("(",O7)+1,SEARCH(")",O7)-SEARCH("(",O7)-1),"0")))</f>
        <v>0</v>
      </c>
    </row>
    <row r="20" spans="1:33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IF(OR(C20&lt;&gt;"",F20&lt;&gt;""),SUM(IF(OR(C20="A",C20="B",C20="C",C20="D",C20="E",C20="F"),8,IF(SUMPRODUCT(--(NOT(ISERR(SEARCH({"A","B","C","D","E","F"}, C20)))))&gt;0,MID(C20,SEARCH("(",C20)+1,SEARCH(")",C20)-SEARCH("(",C20)-1),"0")),IF(OR(F20="A",F20="B",F20="C",F20="D",F20="E",F20="F"),8,IF(SUMPRODUCT(--(NOT(ISERR(SEARCH({"A","B","C","D","E","F"},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,L20="F"),8,IF(SUMPRODUCT(--(NOT(ISERR(SEARCH({"A","B","C","D","E","F"},L20)))))&gt;0,MID(L20,SEARCH("(",L20)+1,SEARCH(")",L20)-SEARCH("(",L20)-1),"0")),IF(OR(O20="A",O20="B",O20="C",O20="D",O20="E",O20="F"),8,IF(SUMPRODUCT(--(NOT(ISERR(SEARCH({"A","B","C","D","E","F"}, O20)))))&gt;0,MID(O20,SEARCH("(",O20)+1,SEARCH(")",O20)-SEARCH("(",O20)-1),"0"))),"")</f>
        <v/>
      </c>
      <c r="R20" s="38"/>
      <c r="AA20" s="111">
        <v>19</v>
      </c>
      <c r="AB20" s="111">
        <f t="shared" si="6"/>
        <v>0</v>
      </c>
      <c r="AC20" s="111">
        <f t="shared" si="7"/>
        <v>0</v>
      </c>
      <c r="AD20" s="116">
        <f t="shared" si="8"/>
        <v>0</v>
      </c>
      <c r="AE20" s="111">
        <f t="shared" si="9"/>
        <v>0</v>
      </c>
      <c r="AF20" s="111">
        <f t="shared" si="10"/>
        <v>0</v>
      </c>
      <c r="AG20" s="111">
        <f t="shared" si="11"/>
        <v>0</v>
      </c>
    </row>
    <row r="21" spans="1:33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IF(OR(C21&lt;&gt;"",F21&lt;&gt;""),SUM(IF(OR(C21="A",C21="B",C21="C",C21="D",C21="E",C21="F"),8,IF(SUMPRODUCT(--(NOT(ISERR(SEARCH({"A","B","C","D","E","F"}, C21)))))&gt;0,MID(C21,SEARCH("(",C21)+1,SEARCH(")",C21)-SEARCH("(",C21)-1),"0")),IF(OR(F21="A",F21="B",F21="C",F21="D",F21="E",F21="F"),8,IF(SUMPRODUCT(--(NOT(ISERR(SEARCH({"A","B","C","D","E","F"},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6"/>
        <v>0</v>
      </c>
      <c r="AC21" s="111">
        <f t="shared" si="7"/>
        <v>0</v>
      </c>
      <c r="AD21" s="116">
        <f t="shared" si="8"/>
        <v>0</v>
      </c>
      <c r="AE21" s="111">
        <f t="shared" si="9"/>
        <v>0</v>
      </c>
      <c r="AF21" s="111">
        <f t="shared" si="10"/>
        <v>0</v>
      </c>
      <c r="AG21" s="111">
        <f t="shared" si="11"/>
        <v>0</v>
      </c>
    </row>
    <row r="22" spans="1:33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6"/>
        <v>0</v>
      </c>
      <c r="AC22" s="111">
        <f t="shared" si="7"/>
        <v>0</v>
      </c>
      <c r="AD22" s="116">
        <f t="shared" si="8"/>
        <v>0</v>
      </c>
      <c r="AE22" s="111">
        <f t="shared" si="9"/>
        <v>0</v>
      </c>
      <c r="AF22" s="111">
        <f t="shared" si="10"/>
        <v>0</v>
      </c>
      <c r="AG22" s="111">
        <f t="shared" si="11"/>
        <v>0</v>
      </c>
    </row>
    <row r="23" spans="1:33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6"/>
        <v>0</v>
      </c>
      <c r="AC23" s="111">
        <f t="shared" si="7"/>
        <v>0</v>
      </c>
      <c r="AD23" s="116">
        <f t="shared" si="8"/>
        <v>0</v>
      </c>
      <c r="AE23" s="111">
        <f t="shared" si="9"/>
        <v>0</v>
      </c>
      <c r="AF23" s="111">
        <f t="shared" si="10"/>
        <v>0</v>
      </c>
      <c r="AG23" s="111">
        <f t="shared" si="11"/>
        <v>0</v>
      </c>
    </row>
    <row r="24" spans="1:33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6"/>
        <v>0</v>
      </c>
      <c r="AC24" s="111">
        <f t="shared" si="7"/>
        <v>0</v>
      </c>
      <c r="AD24" s="116">
        <f t="shared" si="8"/>
        <v>0</v>
      </c>
      <c r="AE24" s="111">
        <f t="shared" si="9"/>
        <v>0</v>
      </c>
      <c r="AF24" s="111">
        <f t="shared" si="10"/>
        <v>0</v>
      </c>
      <c r="AG24" s="111">
        <f t="shared" si="11"/>
        <v>0</v>
      </c>
    </row>
    <row r="25" spans="1:33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71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6"/>
        <v>0</v>
      </c>
      <c r="AC25" s="111">
        <f t="shared" si="7"/>
        <v>0</v>
      </c>
      <c r="AD25" s="116">
        <f t="shared" si="8"/>
        <v>0</v>
      </c>
      <c r="AE25" s="111">
        <f t="shared" si="9"/>
        <v>0</v>
      </c>
      <c r="AF25" s="111">
        <f t="shared" si="10"/>
        <v>0</v>
      </c>
      <c r="AG25" s="111">
        <f t="shared" si="11"/>
        <v>0</v>
      </c>
    </row>
    <row r="26" spans="1:33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72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6"/>
        <v>0</v>
      </c>
      <c r="AC26" s="111">
        <f t="shared" si="7"/>
        <v>0</v>
      </c>
      <c r="AD26" s="116">
        <f t="shared" si="8"/>
        <v>0</v>
      </c>
      <c r="AE26" s="111">
        <f t="shared" si="9"/>
        <v>0</v>
      </c>
      <c r="AF26" s="111">
        <f t="shared" si="10"/>
        <v>0</v>
      </c>
      <c r="AG26" s="111">
        <f t="shared" si="11"/>
        <v>0</v>
      </c>
    </row>
    <row r="27" spans="1:33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73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6"/>
        <v>0</v>
      </c>
      <c r="AC27" s="111">
        <f t="shared" si="7"/>
        <v>0</v>
      </c>
      <c r="AD27" s="116">
        <f t="shared" si="8"/>
        <v>0</v>
      </c>
      <c r="AE27" s="111">
        <f t="shared" si="9"/>
        <v>0</v>
      </c>
      <c r="AF27" s="111">
        <f t="shared" si="10"/>
        <v>0</v>
      </c>
      <c r="AG27" s="111">
        <f t="shared" si="11"/>
        <v>0</v>
      </c>
    </row>
    <row r="28" spans="1:33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74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6"/>
        <v>0</v>
      </c>
      <c r="AC28" s="111">
        <f t="shared" si="7"/>
        <v>0</v>
      </c>
      <c r="AD28" s="116">
        <f t="shared" si="8"/>
        <v>0</v>
      </c>
      <c r="AE28" s="111">
        <f t="shared" si="9"/>
        <v>0</v>
      </c>
      <c r="AF28" s="111">
        <f t="shared" si="10"/>
        <v>0</v>
      </c>
      <c r="AG28" s="111">
        <f t="shared" si="11"/>
        <v>0</v>
      </c>
    </row>
    <row r="29" spans="1:33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77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6"/>
        <v>0</v>
      </c>
      <c r="AC29" s="111">
        <f t="shared" si="7"/>
        <v>0</v>
      </c>
      <c r="AD29" s="116">
        <f t="shared" si="8"/>
        <v>0</v>
      </c>
      <c r="AE29" s="111">
        <f t="shared" si="9"/>
        <v>0</v>
      </c>
      <c r="AF29" s="111">
        <f t="shared" si="10"/>
        <v>0</v>
      </c>
      <c r="AG29" s="111">
        <f t="shared" si="11"/>
        <v>0</v>
      </c>
    </row>
    <row r="30" spans="1:33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6" t="s">
        <v>78</v>
      </c>
      <c r="M30" s="77"/>
      <c r="N30" s="77"/>
      <c r="O30" s="77"/>
      <c r="P30" s="121"/>
      <c r="Q30" s="118" t="str">
        <f>IF(AG33&gt;0, AG33, "")</f>
        <v/>
      </c>
      <c r="R30" s="81"/>
      <c r="S30" s="82"/>
      <c r="T30" s="82"/>
      <c r="AA30" s="111">
        <v>29</v>
      </c>
      <c r="AB30" s="111">
        <f t="shared" si="6"/>
        <v>0</v>
      </c>
      <c r="AC30" s="111">
        <f t="shared" si="7"/>
        <v>0</v>
      </c>
      <c r="AD30" s="116">
        <f t="shared" si="8"/>
        <v>0</v>
      </c>
      <c r="AE30" s="111">
        <f t="shared" si="9"/>
        <v>0</v>
      </c>
      <c r="AF30" s="111">
        <f t="shared" si="10"/>
        <v>0</v>
      </c>
      <c r="AG30" s="111">
        <f t="shared" si="11"/>
        <v>0</v>
      </c>
    </row>
    <row r="31" spans="1:33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79" t="s">
        <v>26</v>
      </c>
      <c r="M31" s="80"/>
      <c r="N31" s="80"/>
      <c r="O31" s="80"/>
      <c r="P31" s="80"/>
      <c r="Q31" s="80"/>
      <c r="R31" s="38"/>
      <c r="S31" s="20"/>
      <c r="T31" s="20"/>
      <c r="AA31" s="111">
        <v>30</v>
      </c>
      <c r="AB31" s="111">
        <f t="shared" si="6"/>
        <v>0</v>
      </c>
      <c r="AC31" s="111">
        <f t="shared" si="7"/>
        <v>0</v>
      </c>
      <c r="AD31" s="116">
        <f t="shared" si="8"/>
        <v>0</v>
      </c>
      <c r="AE31" s="111">
        <f t="shared" si="9"/>
        <v>0</v>
      </c>
      <c r="AF31" s="111">
        <f t="shared" si="10"/>
        <v>0</v>
      </c>
      <c r="AG31" s="111">
        <f t="shared" si="11"/>
        <v>0</v>
      </c>
    </row>
    <row r="32" spans="1:33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/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6"/>
        <v>0</v>
      </c>
      <c r="AC32" s="111">
        <f t="shared" si="7"/>
        <v>0</v>
      </c>
      <c r="AD32" s="116">
        <f t="shared" si="8"/>
        <v>0</v>
      </c>
      <c r="AE32" s="111">
        <f t="shared" si="9"/>
        <v>0</v>
      </c>
      <c r="AF32" s="111">
        <f t="shared" si="10"/>
        <v>0</v>
      </c>
      <c r="AG32" s="111">
        <f t="shared" si="11"/>
        <v>0</v>
      </c>
    </row>
    <row r="33" spans="1:33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2">SUM(AC2:AC32)</f>
        <v>0</v>
      </c>
      <c r="AD33" s="111">
        <f t="shared" si="12"/>
        <v>0</v>
      </c>
      <c r="AE33" s="111">
        <f t="shared" si="12"/>
        <v>0</v>
      </c>
      <c r="AF33" s="111">
        <f>SUM(AF2:AF32)</f>
        <v>0</v>
      </c>
      <c r="AG33" s="111">
        <f t="shared" ref="AG33" si="13">SUM(AG2:AG32)</f>
        <v>0</v>
      </c>
    </row>
    <row r="34" spans="1:33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3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3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3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G37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6.28515625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3" width="9.140625" style="111" hidden="1" customWidth="1"/>
    <col min="34" max="16384" width="9.140625" style="17"/>
  </cols>
  <sheetData>
    <row r="1" spans="1:33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  <c r="AG1" s="111" t="s">
        <v>54</v>
      </c>
    </row>
    <row r="2" spans="1:33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  <c r="AG2" s="111">
        <f>SUM(IF(OR(C6="F"),8,IF(SUMPRODUCT(--(NOT(ISERR(SEARCH("F", C6)))))&gt;0,MID(C6,SEARCH("(",C6)+1,SEARCH(")",C6)-SEARCH("(",C6)-1),"0")),IF(OR(F6="F"),8,IF(SUMPRODUCT(--(NOT(ISERR(SEARCH("F", F6)))))&gt;0,MID(F6,SEARCH("(",F6)+1,SEARCH(")",F6)-SEARCH("(",F6)-1),"0")))</f>
        <v>0</v>
      </c>
    </row>
    <row r="3" spans="1:33" x14ac:dyDescent="0.25">
      <c r="A3" s="23"/>
      <c r="C3" s="24" t="s">
        <v>1</v>
      </c>
      <c r="D3" s="8"/>
      <c r="E3" s="114"/>
      <c r="F3" s="115" t="s">
        <v>2</v>
      </c>
      <c r="G3" s="119" t="s">
        <v>79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  <c r="AG3" s="111">
        <f t="shared" ref="AG3:AG17" si="5">SUM(IF(OR(C7="F"),8,IF(SUMPRODUCT(--(NOT(ISERR(SEARCH("F", C7)))))&gt;0,MID(C7,SEARCH("(",C7)+1,SEARCH(")",C7)-SEARCH("(",C7)-1),"0")),IF(OR(F7="F"),8,IF(SUMPRODUCT(--(NOT(ISERR(SEARCH("F", F7)))))&gt;0,MID(F7,SEARCH("(",F7)+1,SEARCH(")",F7)-SEARCH("(",F7)-1),"0")))</f>
        <v>0</v>
      </c>
    </row>
    <row r="4" spans="1:33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  <c r="AG4" s="111">
        <f t="shared" si="5"/>
        <v>0</v>
      </c>
    </row>
    <row r="5" spans="1:33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  <c r="AG5" s="111">
        <f t="shared" si="5"/>
        <v>0</v>
      </c>
    </row>
    <row r="6" spans="1:33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IF(OR(C6&lt;&gt;"",F6&lt;&gt;""),SUM(IF(OR(C6="A",C6="B",C6="C",C6="D",C6="E",C6="F"),8,IF(SUMPRODUCT(--(NOT(ISERR(SEARCH({"A","B","C","D","E","F"}, C6)))))&gt;0,MID(C6,SEARCH("(",C6)+1,SEARCH(")",C6)-SEARCH("(",C6)-1),"0")),IF(OR(F6="A",F6="B",F6="C",F6="D",F6="E",F6="F"),8,IF(SUMPRODUCT(--(NOT(ISERR(SEARCH({"A","B","C","D","E","F"},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,L6="F"),8,IF(SUMPRODUCT(--(NOT(ISERR(SEARCH({"A","B","C","D","E","F"},L6)))))&gt;0,MID(L6,SEARCH("(",L6)+1,SEARCH(")",L6)-SEARCH("(",L6)-1),"0")),IF(OR(O6="A",O6="B",O6="C",O6="D",O6="E",O6="F"),8,IF(SUMPRODUCT(--(NOT(ISERR(SEARCH({"A","B","C","D","E","F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  <c r="AG6" s="111">
        <f t="shared" si="5"/>
        <v>0</v>
      </c>
    </row>
    <row r="7" spans="1:33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IF(OR(C7&lt;&gt;"",F7&lt;&gt;""),SUM(IF(OR(C7="A",C7="B",C7="C",C7="D",C7="E",C7="F"),8,IF(SUMPRODUCT(--(NOT(ISERR(SEARCH({"A","B","C","D","E","F"}, C7)))))&gt;0,MID(C7,SEARCH("(",C7)+1,SEARCH(")",C7)-SEARCH("(",C7)-1),"0")),IF(OR(F7="A",F7="B",F7="C",F7="D",F7="E",F7="F"),8,IF(SUMPRODUCT(--(NOT(ISERR(SEARCH({"A","B","C","D","E","F"},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,L7="F"),8,IF(SUMPRODUCT(--(NOT(ISERR(SEARCH({"A","B","C","D","E","F"},L7)))))&gt;0,MID(L7,SEARCH("(",L7)+1,SEARCH(")",L7)-SEARCH("(",L7)-1),"0")),IF(OR(O7="A",O7="B",O7="C",O7="D",O7="E",O7="F"),8,IF(SUMPRODUCT(--(NOT(ISERR(SEARCH({"A","B","C","D","E","F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  <c r="AG7" s="111">
        <f t="shared" si="5"/>
        <v>0</v>
      </c>
    </row>
    <row r="8" spans="1:33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IF(OR(C8&lt;&gt;"",F8&lt;&gt;""),SUM(IF(OR(C8="A",C8="B",C8="C",C8="D",C8="E",C8="F"),8,IF(SUMPRODUCT(--(NOT(ISERR(SEARCH({"A","B","C","D","E","F"}, C8)))))&gt;0,MID(C8,SEARCH("(",C8)+1,SEARCH(")",C8)-SEARCH("(",C8)-1),"0")),IF(OR(F8="A",F8="B",F8="C",F8="D",F8="E",F8="F"),8,IF(SUMPRODUCT(--(NOT(ISERR(SEARCH({"A","B","C","D","E","F"},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,L8="F"),8,IF(SUMPRODUCT(--(NOT(ISERR(SEARCH({"A","B","C","D","E","F"},L8)))))&gt;0,MID(L8,SEARCH("(",L8)+1,SEARCH(")",L8)-SEARCH("(",L8)-1),"0")),IF(OR(O8="A",O8="B",O8="C",O8="D",O8="E",O8="F"),8,IF(SUMPRODUCT(--(NOT(ISERR(SEARCH({"A","B","C","D","E","F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  <c r="AG8" s="111">
        <f t="shared" si="5"/>
        <v>0</v>
      </c>
    </row>
    <row r="9" spans="1:33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IF(OR(C9&lt;&gt;"",F9&lt;&gt;""),SUM(IF(OR(C9="A",C9="B",C9="C",C9="D",C9="E",C9="F"),8,IF(SUMPRODUCT(--(NOT(ISERR(SEARCH({"A","B","C","D","E","F"}, C9)))))&gt;0,MID(C9,SEARCH("(",C9)+1,SEARCH(")",C9)-SEARCH("(",C9)-1),"0")),IF(OR(F9="A",F9="B",F9="C",F9="D",F9="E",F9="F"),8,IF(SUMPRODUCT(--(NOT(ISERR(SEARCH({"A","B","C","D","E","F"},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,L9="F"),8,IF(SUMPRODUCT(--(NOT(ISERR(SEARCH({"A","B","C","D","E","F"},L9)))))&gt;0,MID(L9,SEARCH("(",L9)+1,SEARCH(")",L9)-SEARCH("(",L9)-1),"0")),IF(OR(O9="A",O9="B",O9="C",O9="D",O9="E",O9="F"),8,IF(SUMPRODUCT(--(NOT(ISERR(SEARCH({"A","B","C","D","E","F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  <c r="AG9" s="111">
        <f t="shared" si="5"/>
        <v>0</v>
      </c>
    </row>
    <row r="10" spans="1:33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IF(OR(C10&lt;&gt;"",F10&lt;&gt;""),SUM(IF(OR(C10="A",C10="B",C10="C",C10="D",C10="E",C10="F"),8,IF(SUMPRODUCT(--(NOT(ISERR(SEARCH({"A","B","C","D","E","F"}, C10)))))&gt;0,MID(C10,SEARCH("(",C10)+1,SEARCH(")",C10)-SEARCH("(",C10)-1),"0")),IF(OR(F10="A",F10="B",F10="C",F10="D",F10="E",F10="F"),8,IF(SUMPRODUCT(--(NOT(ISERR(SEARCH({"A","B","C","D","E","F"},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,L10="F"),8,IF(SUMPRODUCT(--(NOT(ISERR(SEARCH({"A","B","C","D","E","F"},L10)))))&gt;0,MID(L10,SEARCH("(",L10)+1,SEARCH(")",L10)-SEARCH("(",L10)-1),"0")),IF(OR(O10="A",O10="B",O10="C",O10="D",O10="E",O10="F"),8,IF(SUMPRODUCT(--(NOT(ISERR(SEARCH({"A","B","C","D","E","F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  <c r="AG10" s="111">
        <f t="shared" si="5"/>
        <v>0</v>
      </c>
    </row>
    <row r="11" spans="1:33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IF(OR(C11&lt;&gt;"",F11&lt;&gt;""),SUM(IF(OR(C11="A",C11="B",C11="C",C11="D",C11="E",C11="F"),8,IF(SUMPRODUCT(--(NOT(ISERR(SEARCH({"A","B","C","D","E","F"}, C11)))))&gt;0,MID(C11,SEARCH("(",C11)+1,SEARCH(")",C11)-SEARCH("(",C11)-1),"0")),IF(OR(F11="A",F11="B",F11="C",F11="D",F11="E",F11="F"),8,IF(SUMPRODUCT(--(NOT(ISERR(SEARCH({"A","B","C","D","E","F"},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,L11="F"),8,IF(SUMPRODUCT(--(NOT(ISERR(SEARCH({"A","B","C","D","E","F"},L11)))))&gt;0,MID(L11,SEARCH("(",L11)+1,SEARCH(")",L11)-SEARCH("(",L11)-1),"0")),IF(OR(O11="A",O11="B",O11="C",O11="D",O11="E",O11="F"),8,IF(SUMPRODUCT(--(NOT(ISERR(SEARCH({"A","B","C","D","E","F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  <c r="AG11" s="111">
        <f t="shared" si="5"/>
        <v>0</v>
      </c>
    </row>
    <row r="12" spans="1:33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IF(OR(C12&lt;&gt;"",F12&lt;&gt;""),SUM(IF(OR(C12="A",C12="B",C12="C",C12="D",C12="E",C12="F"),8,IF(SUMPRODUCT(--(NOT(ISERR(SEARCH({"A","B","C","D","E","F"}, C12)))))&gt;0,MID(C12,SEARCH("(",C12)+1,SEARCH(")",C12)-SEARCH("(",C12)-1),"0")),IF(OR(F12="A",F12="B",F12="C",F12="D",F12="E",F12="F"),8,IF(SUMPRODUCT(--(NOT(ISERR(SEARCH({"A","B","C","D","E","F"},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,L12="F"),8,IF(SUMPRODUCT(--(NOT(ISERR(SEARCH({"A","B","C","D","E","F"},L12)))))&gt;0,MID(L12,SEARCH("(",L12)+1,SEARCH(")",L12)-SEARCH("(",L12)-1),"0")),IF(OR(O12="A",O12="B",O12="C",O12="D",O12="E",O12="F"),8,IF(SUMPRODUCT(--(NOT(ISERR(SEARCH({"A","B","C","D","E","F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  <c r="AG12" s="111">
        <f t="shared" si="5"/>
        <v>0</v>
      </c>
    </row>
    <row r="13" spans="1:33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IF(OR(C13&lt;&gt;"",F13&lt;&gt;""),SUM(IF(OR(C13="A",C13="B",C13="C",C13="D",C13="E",C13="F"),8,IF(SUMPRODUCT(--(NOT(ISERR(SEARCH({"A","B","C","D","E","F"}, C13)))))&gt;0,MID(C13,SEARCH("(",C13)+1,SEARCH(")",C13)-SEARCH("(",C13)-1),"0")),IF(OR(F13="A",F13="B",F13="C",F13="D",F13="E",F13="F"),8,IF(SUMPRODUCT(--(NOT(ISERR(SEARCH({"A","B","C","D","E","F"},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,L13="F"),8,IF(SUMPRODUCT(--(NOT(ISERR(SEARCH({"A","B","C","D","E","F"},L13)))))&gt;0,MID(L13,SEARCH("(",L13)+1,SEARCH(")",L13)-SEARCH("(",L13)-1),"0")),IF(OR(O13="A",O13="B",O13="C",O13="D",O13="E",O13="F"),8,IF(SUMPRODUCT(--(NOT(ISERR(SEARCH({"A","B","C","D","E","F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  <c r="AG13" s="111">
        <f t="shared" si="5"/>
        <v>0</v>
      </c>
    </row>
    <row r="14" spans="1:33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IF(OR(C14&lt;&gt;"",F14&lt;&gt;""),SUM(IF(OR(C14="A",C14="B",C14="C",C14="D",C14="E",C14="F"),8,IF(SUMPRODUCT(--(NOT(ISERR(SEARCH({"A","B","C","D","E","F"}, C14)))))&gt;0,MID(C14,SEARCH("(",C14)+1,SEARCH(")",C14)-SEARCH("(",C14)-1),"0")),IF(OR(F14="A",F14="B",F14="C",F14="D",F14="E",F14="F"),8,IF(SUMPRODUCT(--(NOT(ISERR(SEARCH({"A","B","C","D","E","F"},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,L14="F"),8,IF(SUMPRODUCT(--(NOT(ISERR(SEARCH({"A","B","C","D","E","F"},L14)))))&gt;0,MID(L14,SEARCH("(",L14)+1,SEARCH(")",L14)-SEARCH("(",L14)-1),"0")),IF(OR(O14="A",O14="B",O14="C",O14="D",O14="E",O14="F"),8,IF(SUMPRODUCT(--(NOT(ISERR(SEARCH({"A","B","C","D","E","F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  <c r="AG14" s="111">
        <f t="shared" si="5"/>
        <v>0</v>
      </c>
    </row>
    <row r="15" spans="1:33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IF(OR(C15&lt;&gt;"",F15&lt;&gt;""),SUM(IF(OR(C15="A",C15="B",C15="C",C15="D",C15="E",C15="F"),8,IF(SUMPRODUCT(--(NOT(ISERR(SEARCH({"A","B","C","D","E","F"}, C15)))))&gt;0,MID(C15,SEARCH("(",C15)+1,SEARCH(")",C15)-SEARCH("(",C15)-1),"0")),IF(OR(F15="A",F15="B",F15="C",F15="D",F15="E",F15="F"),8,IF(SUMPRODUCT(--(NOT(ISERR(SEARCH({"A","B","C","D","E","F"},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,L15="F"),8,IF(SUMPRODUCT(--(NOT(ISERR(SEARCH({"A","B","C","D","E","F"},L15)))))&gt;0,MID(L15,SEARCH("(",L15)+1,SEARCH(")",L15)-SEARCH("(",L15)-1),"0")),IF(OR(O15="A",O15="B",O15="C",O15="D",O15="E",O15="F"),8,IF(SUMPRODUCT(--(NOT(ISERR(SEARCH({"A","B","C","D","E","F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  <c r="AG15" s="111">
        <f t="shared" si="5"/>
        <v>0</v>
      </c>
    </row>
    <row r="16" spans="1:33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IF(OR(C16&lt;&gt;"",F16&lt;&gt;""),SUM(IF(OR(C16="A",C16="B",C16="C",C16="D",C16="E",C16="F"),8,IF(SUMPRODUCT(--(NOT(ISERR(SEARCH({"A","B","C","D","E","F"}, C16)))))&gt;0,MID(C16,SEARCH("(",C16)+1,SEARCH(")",C16)-SEARCH("(",C16)-1),"0")),IF(OR(F16="A",F16="B",F16="C",F16="D",F16="E",F16="F"),8,IF(SUMPRODUCT(--(NOT(ISERR(SEARCH({"A","B","C","D","E","F"},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,L16="F"),8,IF(SUMPRODUCT(--(NOT(ISERR(SEARCH({"A","B","C","D","E","F"},L16)))))&gt;0,MID(L16,SEARCH("(",L16)+1,SEARCH(")",L16)-SEARCH("(",L16)-1),"0")),IF(OR(O16="A",O16="B",O16="C",O16="D",O16="E",O16="F"),8,IF(SUMPRODUCT(--(NOT(ISERR(SEARCH({"A","B","C","D","E","F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  <c r="AG16" s="111">
        <f t="shared" si="5"/>
        <v>0</v>
      </c>
    </row>
    <row r="17" spans="1:33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IF(OR(C17&lt;&gt;"",F17&lt;&gt;""),SUM(IF(OR(C17="A",C17="B",C17="C",C17="D",C17="E",C17="F"),8,IF(SUMPRODUCT(--(NOT(ISERR(SEARCH({"A","B","C","D","E","F"}, C17)))))&gt;0,MID(C17,SEARCH("(",C17)+1,SEARCH(")",C17)-SEARCH("(",C17)-1),"0")),IF(OR(F17="A",F17="B",F17="C",F17="D",F17="E",F17="F"),8,IF(SUMPRODUCT(--(NOT(ISERR(SEARCH({"A","B","C","D","E","F"},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,L17="F"),8,IF(SUMPRODUCT(--(NOT(ISERR(SEARCH({"A","B","C","D","E","F"},L17)))))&gt;0,MID(L17,SEARCH("(",L17)+1,SEARCH(")",L17)-SEARCH("(",L17)-1),"0")),IF(OR(O17="A",O17="B",O17="C",O17="D",O17="E",O17="F"),8,IF(SUMPRODUCT(--(NOT(ISERR(SEARCH({"A","B","C","D","E","F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  <c r="AG17" s="111">
        <f t="shared" si="5"/>
        <v>0</v>
      </c>
    </row>
    <row r="18" spans="1:33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IF(OR(C18&lt;&gt;"",F18&lt;&gt;""),SUM(IF(OR(C18="A",C18="B",C18="C",C18="D",C18="E",C18="F"),8,IF(SUMPRODUCT(--(NOT(ISERR(SEARCH({"A","B","C","D","E","F"}, C18)))))&gt;0,MID(C18,SEARCH("(",C18)+1,SEARCH(")",C18)-SEARCH("(",C18)-1),"0")),IF(OR(F18="A",F18="B",F18="C",F18="D",F18="E",F18="F"),8,IF(SUMPRODUCT(--(NOT(ISERR(SEARCH({"A","B","C","D","E","F"},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,L18="F"),8,IF(SUMPRODUCT(--(NOT(ISERR(SEARCH({"A","B","C","D","E","F"},L18)))))&gt;0,MID(L18,SEARCH("(",L18)+1,SEARCH(")",L18)-SEARCH("(",L18)-1),"0")),IF(OR(O18="A",O18="B",O18="C",O18="D",O18="E",O18="F"),8,IF(SUMPRODUCT(--(NOT(ISERR(SEARCH({"A","B","C","D","E","F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  <c r="AG18" s="111">
        <f>SUM(IF(OR(L6="F"),8,IF(SUMPRODUCT(--(NOT(ISERR(SEARCH("F", L6)))))&gt;0,MID(L6,SEARCH("(",L6)+1,SEARCH(")",L6)-SEARCH("(",L6)-1),"0")),IF(OR(O6="F"),8,IF(SUMPRODUCT(--(NOT(ISERR(SEARCH("F", O6)))))&gt;0,MID(O6,SEARCH("(",O6)+1,SEARCH(")",O6)-SEARCH("(",O6)-1),"0")))</f>
        <v>0</v>
      </c>
    </row>
    <row r="19" spans="1:33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IF(OR(C19&lt;&gt;"",F19&lt;&gt;""),SUM(IF(OR(C19="A",C19="B",C19="C",C19="D",C19="E",C19="F"),8,IF(SUMPRODUCT(--(NOT(ISERR(SEARCH({"A","B","C","D","E","F"}, C19)))))&gt;0,MID(C19,SEARCH("(",C19)+1,SEARCH(")",C19)-SEARCH("(",C19)-1),"0")),IF(OR(F19="A",F19="B",F19="C",F19="D",F19="E",F19="F"),8,IF(SUMPRODUCT(--(NOT(ISERR(SEARCH({"A","B","C","D","E","F"},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,L19="F"),8,IF(SUMPRODUCT(--(NOT(ISERR(SEARCH({"A","B","C","D","E","F"},L19)))))&gt;0,MID(L19,SEARCH("(",L19)+1,SEARCH(")",L19)-SEARCH("(",L19)-1),"0")),IF(OR(O19="A",O19="B",O19="C",O19="D",O19="E",O19="F"),8,IF(SUMPRODUCT(--(NOT(ISERR(SEARCH({"A","B","C","D","E","F"}, O19)))))&gt;0,MID(O19,SEARCH("(",O19)+1,SEARCH(")",O19)-SEARCH("(",O19)-1),"0"))),"")</f>
        <v/>
      </c>
      <c r="R19" s="38"/>
      <c r="AA19" s="111">
        <v>18</v>
      </c>
      <c r="AB19" s="111">
        <f t="shared" ref="AB19:AB32" si="6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7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8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9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10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  <c r="AG19" s="111">
        <f t="shared" ref="AG19:AG32" si="11">SUM(IF(OR(L7="F"),8,IF(SUMPRODUCT(--(NOT(ISERR(SEARCH("F", L7)))))&gt;0,MID(L7,SEARCH("(",L7)+1,SEARCH(")",L7)-SEARCH("(",L7)-1),"0")),IF(OR(O7="F"),8,IF(SUMPRODUCT(--(NOT(ISERR(SEARCH("F", O7)))))&gt;0,MID(O7,SEARCH("(",O7)+1,SEARCH(")",O7)-SEARCH("(",O7)-1),"0")))</f>
        <v>0</v>
      </c>
    </row>
    <row r="20" spans="1:33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IF(OR(C20&lt;&gt;"",F20&lt;&gt;""),SUM(IF(OR(C20="A",C20="B",C20="C",C20="D",C20="E",C20="F"),8,IF(SUMPRODUCT(--(NOT(ISERR(SEARCH({"A","B","C","D","E","F"}, C20)))))&gt;0,MID(C20,SEARCH("(",C20)+1,SEARCH(")",C20)-SEARCH("(",C20)-1),"0")),IF(OR(F20="A",F20="B",F20="C",F20="D",F20="E",F20="F"),8,IF(SUMPRODUCT(--(NOT(ISERR(SEARCH({"A","B","C","D","E","F"},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,L20="F"),8,IF(SUMPRODUCT(--(NOT(ISERR(SEARCH({"A","B","C","D","E","F"},L20)))))&gt;0,MID(L20,SEARCH("(",L20)+1,SEARCH(")",L20)-SEARCH("(",L20)-1),"0")),IF(OR(O20="A",O20="B",O20="C",O20="D",O20="E",O20="F"),8,IF(SUMPRODUCT(--(NOT(ISERR(SEARCH({"A","B","C","D","E","F"}, O20)))))&gt;0,MID(O20,SEARCH("(",O20)+1,SEARCH(")",O20)-SEARCH("(",O20)-1),"0"))),"")</f>
        <v/>
      </c>
      <c r="R20" s="38"/>
      <c r="AA20" s="111">
        <v>19</v>
      </c>
      <c r="AB20" s="111">
        <f t="shared" si="6"/>
        <v>0</v>
      </c>
      <c r="AC20" s="111">
        <f t="shared" si="7"/>
        <v>0</v>
      </c>
      <c r="AD20" s="116">
        <f t="shared" si="8"/>
        <v>0</v>
      </c>
      <c r="AE20" s="111">
        <f t="shared" si="9"/>
        <v>0</v>
      </c>
      <c r="AF20" s="111">
        <f t="shared" si="10"/>
        <v>0</v>
      </c>
      <c r="AG20" s="111">
        <f t="shared" si="11"/>
        <v>0</v>
      </c>
    </row>
    <row r="21" spans="1:33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IF(OR(C21&lt;&gt;"",F21&lt;&gt;""),SUM(IF(OR(C21="A",C21="B",C21="C",C21="D",C21="E",C21="F"),8,IF(SUMPRODUCT(--(NOT(ISERR(SEARCH({"A","B","C","D","E","F"}, C21)))))&gt;0,MID(C21,SEARCH("(",C21)+1,SEARCH(")",C21)-SEARCH("(",C21)-1),"0")),IF(OR(F21="A",F21="B",F21="C",F21="D",F21="E",F21="F"),8,IF(SUMPRODUCT(--(NOT(ISERR(SEARCH({"A","B","C","D","E","F"},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6"/>
        <v>0</v>
      </c>
      <c r="AC21" s="111">
        <f t="shared" si="7"/>
        <v>0</v>
      </c>
      <c r="AD21" s="116">
        <f t="shared" si="8"/>
        <v>0</v>
      </c>
      <c r="AE21" s="111">
        <f t="shared" si="9"/>
        <v>0</v>
      </c>
      <c r="AF21" s="111">
        <f t="shared" si="10"/>
        <v>0</v>
      </c>
      <c r="AG21" s="111">
        <f t="shared" si="11"/>
        <v>0</v>
      </c>
    </row>
    <row r="22" spans="1:33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6"/>
        <v>0</v>
      </c>
      <c r="AC22" s="111">
        <f t="shared" si="7"/>
        <v>0</v>
      </c>
      <c r="AD22" s="116">
        <f t="shared" si="8"/>
        <v>0</v>
      </c>
      <c r="AE22" s="111">
        <f t="shared" si="9"/>
        <v>0</v>
      </c>
      <c r="AF22" s="111">
        <f t="shared" si="10"/>
        <v>0</v>
      </c>
      <c r="AG22" s="111">
        <f t="shared" si="11"/>
        <v>0</v>
      </c>
    </row>
    <row r="23" spans="1:33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6"/>
        <v>0</v>
      </c>
      <c r="AC23" s="111">
        <f t="shared" si="7"/>
        <v>0</v>
      </c>
      <c r="AD23" s="116">
        <f t="shared" si="8"/>
        <v>0</v>
      </c>
      <c r="AE23" s="111">
        <f t="shared" si="9"/>
        <v>0</v>
      </c>
      <c r="AF23" s="111">
        <f t="shared" si="10"/>
        <v>0</v>
      </c>
      <c r="AG23" s="111">
        <f t="shared" si="11"/>
        <v>0</v>
      </c>
    </row>
    <row r="24" spans="1:33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6"/>
        <v>0</v>
      </c>
      <c r="AC24" s="111">
        <f t="shared" si="7"/>
        <v>0</v>
      </c>
      <c r="AD24" s="116">
        <f t="shared" si="8"/>
        <v>0</v>
      </c>
      <c r="AE24" s="111">
        <f t="shared" si="9"/>
        <v>0</v>
      </c>
      <c r="AF24" s="111">
        <f t="shared" si="10"/>
        <v>0</v>
      </c>
      <c r="AG24" s="111">
        <f t="shared" si="11"/>
        <v>0</v>
      </c>
    </row>
    <row r="25" spans="1:33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80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6"/>
        <v>0</v>
      </c>
      <c r="AC25" s="111">
        <f t="shared" si="7"/>
        <v>0</v>
      </c>
      <c r="AD25" s="116">
        <f t="shared" si="8"/>
        <v>0</v>
      </c>
      <c r="AE25" s="111">
        <f t="shared" si="9"/>
        <v>0</v>
      </c>
      <c r="AF25" s="111">
        <f t="shared" si="10"/>
        <v>0</v>
      </c>
      <c r="AG25" s="111">
        <f t="shared" si="11"/>
        <v>0</v>
      </c>
    </row>
    <row r="26" spans="1:33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44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6"/>
        <v>0</v>
      </c>
      <c r="AC26" s="111">
        <f t="shared" si="7"/>
        <v>0</v>
      </c>
      <c r="AD26" s="116">
        <f t="shared" si="8"/>
        <v>0</v>
      </c>
      <c r="AE26" s="111">
        <f t="shared" si="9"/>
        <v>0</v>
      </c>
      <c r="AF26" s="111">
        <f t="shared" si="10"/>
        <v>0</v>
      </c>
      <c r="AG26" s="111">
        <f t="shared" si="11"/>
        <v>0</v>
      </c>
    </row>
    <row r="27" spans="1:33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81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6"/>
        <v>0</v>
      </c>
      <c r="AC27" s="111">
        <f t="shared" si="7"/>
        <v>0</v>
      </c>
      <c r="AD27" s="116">
        <f t="shared" si="8"/>
        <v>0</v>
      </c>
      <c r="AE27" s="111">
        <f t="shared" si="9"/>
        <v>0</v>
      </c>
      <c r="AF27" s="111">
        <f t="shared" si="10"/>
        <v>0</v>
      </c>
      <c r="AG27" s="111">
        <f t="shared" si="11"/>
        <v>0</v>
      </c>
    </row>
    <row r="28" spans="1:33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82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6"/>
        <v>0</v>
      </c>
      <c r="AC28" s="111">
        <f t="shared" si="7"/>
        <v>0</v>
      </c>
      <c r="AD28" s="116">
        <f t="shared" si="8"/>
        <v>0</v>
      </c>
      <c r="AE28" s="111">
        <f t="shared" si="9"/>
        <v>0</v>
      </c>
      <c r="AF28" s="111">
        <f t="shared" si="10"/>
        <v>0</v>
      </c>
      <c r="AG28" s="111">
        <f t="shared" si="11"/>
        <v>0</v>
      </c>
    </row>
    <row r="29" spans="1:33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83</v>
      </c>
      <c r="M29" s="77"/>
      <c r="N29" s="77"/>
      <c r="O29" s="77"/>
      <c r="P29" s="77"/>
      <c r="Q29" s="118" t="str">
        <f>IF(AF33&gt;0, AF33, "")</f>
        <v/>
      </c>
      <c r="R29" s="22"/>
      <c r="S29" s="20"/>
      <c r="T29" s="20"/>
      <c r="AA29" s="111">
        <v>28</v>
      </c>
      <c r="AB29" s="111">
        <f t="shared" si="6"/>
        <v>0</v>
      </c>
      <c r="AC29" s="111">
        <f t="shared" si="7"/>
        <v>0</v>
      </c>
      <c r="AD29" s="116">
        <f t="shared" si="8"/>
        <v>0</v>
      </c>
      <c r="AE29" s="111">
        <f t="shared" si="9"/>
        <v>0</v>
      </c>
      <c r="AF29" s="111">
        <f t="shared" si="10"/>
        <v>0</v>
      </c>
      <c r="AG29" s="111">
        <f t="shared" si="11"/>
        <v>0</v>
      </c>
    </row>
    <row r="30" spans="1:33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76" t="s">
        <v>84</v>
      </c>
      <c r="M30" s="77"/>
      <c r="N30" s="77"/>
      <c r="O30" s="77"/>
      <c r="P30" s="121"/>
      <c r="Q30" s="118" t="str">
        <f>IF(AG33&gt;0, AG33, "")</f>
        <v/>
      </c>
      <c r="R30" s="81"/>
      <c r="S30" s="82"/>
      <c r="T30" s="82"/>
      <c r="AA30" s="111">
        <v>29</v>
      </c>
      <c r="AB30" s="111">
        <f t="shared" si="6"/>
        <v>0</v>
      </c>
      <c r="AC30" s="111">
        <f t="shared" si="7"/>
        <v>0</v>
      </c>
      <c r="AD30" s="116">
        <f t="shared" si="8"/>
        <v>0</v>
      </c>
      <c r="AE30" s="111">
        <f t="shared" si="9"/>
        <v>0</v>
      </c>
      <c r="AF30" s="111">
        <f t="shared" si="10"/>
        <v>0</v>
      </c>
      <c r="AG30" s="111">
        <f t="shared" si="11"/>
        <v>0</v>
      </c>
    </row>
    <row r="31" spans="1:33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79" t="s">
        <v>26</v>
      </c>
      <c r="M31" s="80"/>
      <c r="N31" s="80"/>
      <c r="O31" s="80"/>
      <c r="P31" s="80"/>
      <c r="Q31" s="80"/>
      <c r="R31" s="38"/>
      <c r="S31" s="20"/>
      <c r="T31" s="20"/>
      <c r="AA31" s="111">
        <v>30</v>
      </c>
      <c r="AB31" s="111">
        <f t="shared" si="6"/>
        <v>0</v>
      </c>
      <c r="AC31" s="111">
        <f t="shared" si="7"/>
        <v>0</v>
      </c>
      <c r="AD31" s="116">
        <f t="shared" si="8"/>
        <v>0</v>
      </c>
      <c r="AE31" s="111">
        <f t="shared" si="9"/>
        <v>0</v>
      </c>
      <c r="AF31" s="111">
        <f t="shared" si="10"/>
        <v>0</v>
      </c>
      <c r="AG31" s="111">
        <f t="shared" si="11"/>
        <v>0</v>
      </c>
    </row>
    <row r="32" spans="1:33" ht="35.1" customHeight="1" thickBot="1" x14ac:dyDescent="0.3">
      <c r="A32" s="23"/>
      <c r="B32" s="63"/>
      <c r="C32" s="72"/>
      <c r="D32" s="72"/>
      <c r="E32" s="75"/>
      <c r="F32" s="20"/>
      <c r="G32" s="115"/>
      <c r="H32" s="83"/>
      <c r="I32" s="20"/>
      <c r="J32" s="20"/>
      <c r="K32" s="84"/>
      <c r="L32" s="79"/>
      <c r="M32" s="80"/>
      <c r="N32" s="80"/>
      <c r="O32" s="80"/>
      <c r="P32" s="80"/>
      <c r="Q32" s="80"/>
      <c r="R32" s="87"/>
      <c r="S32" s="86"/>
      <c r="T32" s="86"/>
      <c r="AA32" s="111">
        <v>31</v>
      </c>
      <c r="AB32" s="111">
        <f t="shared" si="6"/>
        <v>0</v>
      </c>
      <c r="AC32" s="111">
        <f t="shared" si="7"/>
        <v>0</v>
      </c>
      <c r="AD32" s="116">
        <f t="shared" si="8"/>
        <v>0</v>
      </c>
      <c r="AE32" s="111">
        <f t="shared" si="9"/>
        <v>0</v>
      </c>
      <c r="AF32" s="111">
        <f t="shared" si="10"/>
        <v>0</v>
      </c>
      <c r="AG32" s="111">
        <f t="shared" si="11"/>
        <v>0</v>
      </c>
    </row>
    <row r="33" spans="1:33" ht="39.75" customHeight="1" x14ac:dyDescent="0.25">
      <c r="A33" s="88"/>
      <c r="B33" s="89"/>
      <c r="C33" s="139" t="s">
        <v>35</v>
      </c>
      <c r="D33" s="139"/>
      <c r="E33" s="90"/>
      <c r="F33" s="91"/>
      <c r="G33" s="91"/>
      <c r="H33" s="91"/>
      <c r="I33" s="92"/>
      <c r="J33" s="93"/>
      <c r="K33" s="94"/>
      <c r="L33" s="95"/>
      <c r="M33" s="95"/>
      <c r="N33" s="91"/>
      <c r="O33" s="96" t="s">
        <v>37</v>
      </c>
      <c r="P33" s="20"/>
      <c r="Q33" s="96"/>
      <c r="R33" s="97"/>
      <c r="S33" s="98"/>
      <c r="T33" s="98"/>
      <c r="AA33" s="111" t="s">
        <v>9</v>
      </c>
      <c r="AB33" s="111">
        <f>SUM(AB2:AB32)</f>
        <v>0</v>
      </c>
      <c r="AC33" s="111">
        <f t="shared" ref="AC33:AE33" si="12">SUM(AC2:AC32)</f>
        <v>0</v>
      </c>
      <c r="AD33" s="111">
        <f t="shared" si="12"/>
        <v>0</v>
      </c>
      <c r="AE33" s="111">
        <f t="shared" si="12"/>
        <v>0</v>
      </c>
      <c r="AF33" s="111">
        <f>SUM(AF2:AF32)</f>
        <v>0</v>
      </c>
      <c r="AG33" s="111">
        <f t="shared" ref="AG33" si="13">SUM(AG2:AG32)</f>
        <v>0</v>
      </c>
    </row>
    <row r="34" spans="1:33" ht="18.75" x14ac:dyDescent="0.3">
      <c r="A34" s="23"/>
      <c r="B34" s="20"/>
      <c r="C34" s="20"/>
      <c r="D34" s="20"/>
      <c r="E34" s="114"/>
      <c r="F34" s="20"/>
      <c r="G34" s="20"/>
      <c r="H34" s="20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101"/>
      <c r="T34" s="101"/>
    </row>
    <row r="35" spans="1:33" ht="15.75" x14ac:dyDescent="0.25">
      <c r="A35" s="102" t="s">
        <v>28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20"/>
      <c r="P35" s="20"/>
      <c r="Q35" s="20"/>
      <c r="R35" s="22"/>
    </row>
    <row r="36" spans="1:33" ht="15.75" x14ac:dyDescent="0.25">
      <c r="A36" s="105" t="s">
        <v>31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20"/>
      <c r="P36" s="20"/>
      <c r="Q36" s="20"/>
      <c r="R36" s="22"/>
    </row>
    <row r="37" spans="1:33" ht="15.75" x14ac:dyDescent="0.25">
      <c r="A37" s="108" t="s">
        <v>29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1" t="s">
        <v>27</v>
      </c>
      <c r="P37" s="91"/>
      <c r="Q37" s="91" t="s">
        <v>101</v>
      </c>
      <c r="R37" s="110"/>
    </row>
  </sheetData>
  <sheetProtection sheet="1" objects="1" scenarios="1"/>
  <mergeCells count="3">
    <mergeCell ref="G29:H29"/>
    <mergeCell ref="G31:H31"/>
    <mergeCell ref="C33:D33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41"/>
  <sheetViews>
    <sheetView showGridLines="0" zoomScaleNormal="100" zoomScaleSheetLayoutView="100" workbookViewId="0"/>
  </sheetViews>
  <sheetFormatPr defaultRowHeight="15" x14ac:dyDescent="0.25"/>
  <cols>
    <col min="1" max="1" width="5.7109375" style="17" customWidth="1"/>
    <col min="2" max="2" width="6.7109375" style="17" customWidth="1"/>
    <col min="3" max="3" width="11" style="17" customWidth="1"/>
    <col min="4" max="4" width="23" style="17" customWidth="1"/>
    <col min="5" max="5" width="10.7109375" style="111" customWidth="1"/>
    <col min="6" max="6" width="12.140625" style="17" customWidth="1"/>
    <col min="7" max="7" width="23" style="17" customWidth="1"/>
    <col min="8" max="8" width="8.5703125" style="17" customWidth="1"/>
    <col min="9" max="10" width="5.7109375" style="17" customWidth="1"/>
    <col min="11" max="11" width="6.7109375" style="17" customWidth="1"/>
    <col min="12" max="12" width="11" style="17" customWidth="1"/>
    <col min="13" max="13" width="23" style="17" customWidth="1"/>
    <col min="14" max="14" width="11" style="17" customWidth="1"/>
    <col min="15" max="15" width="11.42578125" style="17" customWidth="1"/>
    <col min="16" max="16" width="23" style="17" customWidth="1"/>
    <col min="17" max="17" width="11" style="17" customWidth="1"/>
    <col min="18" max="18" width="6.7109375" style="17" customWidth="1"/>
    <col min="19" max="20" width="4.28515625" style="17" customWidth="1"/>
    <col min="21" max="24" width="6.28515625" style="17" customWidth="1"/>
    <col min="25" max="26" width="5.7109375" style="17" customWidth="1"/>
    <col min="27" max="34" width="9.140625" style="111" hidden="1" customWidth="1"/>
    <col min="35" max="38" width="0" style="111" hidden="1" customWidth="1"/>
    <col min="39" max="16384" width="9.140625" style="17"/>
  </cols>
  <sheetData>
    <row r="1" spans="1:38" ht="19.5" x14ac:dyDescent="0.3">
      <c r="A1" s="10"/>
      <c r="B1" s="11"/>
      <c r="C1" s="11"/>
      <c r="D1" s="11"/>
      <c r="E1" s="11"/>
      <c r="F1" s="11"/>
      <c r="G1" s="11"/>
      <c r="H1" s="12"/>
      <c r="I1" s="13" t="s">
        <v>0</v>
      </c>
      <c r="J1" s="11"/>
      <c r="K1" s="11"/>
      <c r="L1" s="11"/>
      <c r="M1" s="11"/>
      <c r="N1" s="11"/>
      <c r="O1" s="11"/>
      <c r="P1" s="11"/>
      <c r="Q1" s="11"/>
      <c r="R1" s="14"/>
      <c r="S1" s="15"/>
      <c r="T1" s="15"/>
      <c r="U1" s="16"/>
      <c r="V1" s="16"/>
      <c r="W1" s="16"/>
      <c r="X1" s="16"/>
      <c r="Y1" s="16"/>
      <c r="AA1" s="111" t="s">
        <v>5</v>
      </c>
      <c r="AB1" s="111" t="s">
        <v>38</v>
      </c>
      <c r="AC1" s="111" t="s">
        <v>39</v>
      </c>
      <c r="AD1" s="111" t="s">
        <v>40</v>
      </c>
      <c r="AE1" s="111" t="s">
        <v>41</v>
      </c>
      <c r="AF1" s="111" t="s">
        <v>42</v>
      </c>
      <c r="AG1" s="111" t="s">
        <v>54</v>
      </c>
      <c r="AH1" s="111" t="s">
        <v>55</v>
      </c>
      <c r="AI1" s="111" t="s">
        <v>86</v>
      </c>
      <c r="AJ1" s="111" t="s">
        <v>87</v>
      </c>
      <c r="AK1" s="111" t="s">
        <v>88</v>
      </c>
      <c r="AL1" s="111" t="s">
        <v>89</v>
      </c>
    </row>
    <row r="2" spans="1:38" x14ac:dyDescent="0.25">
      <c r="A2" s="18"/>
      <c r="B2" s="19"/>
      <c r="C2" s="20"/>
      <c r="D2" s="20"/>
      <c r="E2" s="11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AA2" s="111">
        <v>1</v>
      </c>
      <c r="AB2" s="111">
        <f>SUM(IF(OR(C6="A"),8,IF(SUMPRODUCT(--(NOT(ISERR(SEARCH("A", C6)))))&gt;0,MID(C6,SEARCH("(",C6)+1,SEARCH(")",C6)-SEARCH("(",C6)-1),"0")),IF(OR(F6="A"),8,IF(SUMPRODUCT(--(NOT(ISERR(SEARCH("A", F6)))))&gt;0,MID(F6,SEARCH("(",F6)+1,SEARCH(")",F6)-SEARCH("(",F6)-1),"0")))</f>
        <v>0</v>
      </c>
      <c r="AC2" s="111">
        <f>SUM(IF(OR(C6="B"),8,IF(SUMPRODUCT(--(NOT(ISERR(SEARCH("B", C6)))))&gt;0,MID(C6,SEARCH("(",C6)+1,SEARCH(")",C6)-SEARCH("(",C6)-1),"0")),IF(OR(F6="B"),8,IF(SUMPRODUCT(--(NOT(ISERR(SEARCH("B", F6)))))&gt;0,MID(F6,SEARCH("(",F6)+1,SEARCH(")",F6)-SEARCH("(",F6)-1),"0")))</f>
        <v>0</v>
      </c>
      <c r="AD2" s="111">
        <f>SUM(IF(OR(C6="C"),8,IF(SUMPRODUCT(--(NOT(ISERR(SEARCH("C", C6)))))&gt;0,MID(C6,SEARCH("(",C6)+1,SEARCH(")",C6)-SEARCH("(",C6)-1),"0")),IF(OR(F6="C"),8,IF(SUMPRODUCT(--(NOT(ISERR(SEARCH("C", F6)))))&gt;0,MID(F6,SEARCH("(",F6)+1,SEARCH(")",F6)-SEARCH("(",F6)-1),"0")))</f>
        <v>0</v>
      </c>
      <c r="AE2" s="111">
        <f>SUM(IF(OR(C6="D"),8,IF(SUMPRODUCT(--(NOT(ISERR(SEARCH("D", C6)))))&gt;0,MID(C6,SEARCH("(",C6)+1,SEARCH(")",C6)-SEARCH("(",C6)-1),"0")),IF(OR(F6="D"),8,IF(SUMPRODUCT(--(NOT(ISERR(SEARCH("D", F6)))))&gt;0,MID(F6,SEARCH("(",F6)+1,SEARCH(")",F6)-SEARCH("(",F6)-1),"0")))</f>
        <v>0</v>
      </c>
      <c r="AF2" s="111">
        <f>SUM(IF(OR(C6="E"),8,IF(SUMPRODUCT(--(NOT(ISERR(SEARCH("E", C6)))))&gt;0,MID(C6,SEARCH("(",C6)+1,SEARCH(")",C6)-SEARCH("(",C6)-1),"0")),IF(OR(F6="E"),8,IF(SUMPRODUCT(--(NOT(ISERR(SEARCH("E", F6)))))&gt;0,MID(F6,SEARCH("(",F6)+1,SEARCH(")",F6)-SEARCH("(",F6)-1),"0")))</f>
        <v>0</v>
      </c>
      <c r="AG2" s="111">
        <f>SUM(IF(OR(C6="F"),8,IF(SUMPRODUCT(--(NOT(ISERR(SEARCH("F", C6)))))&gt;0,MID(C6,SEARCH("(",C6)+1,SEARCH(")",C6)-SEARCH("(",C6)-1),"0")),IF(OR(F6="F"),8,IF(SUMPRODUCT(--(NOT(ISERR(SEARCH("F", F6)))))&gt;0,MID(F6,SEARCH("(",F6)+1,SEARCH(")",F6)-SEARCH("(",F6)-1),"0")))</f>
        <v>0</v>
      </c>
      <c r="AH2" s="111">
        <f>SUM(IF(OR(C6="G"),8,IF(SUMPRODUCT(--(NOT(ISERR(SEARCH("G", C6)))))&gt;0,MID(C6,SEARCH("(",C6)+1,SEARCH(")",C6)-SEARCH("(",C6)-1),"0")),IF(OR(F6="G"),8,IF(SUMPRODUCT(--(NOT(ISERR(SEARCH("G", F6)))))&gt;0,MID(F6,SEARCH("(",F6)+1,SEARCH(")",F6)-SEARCH("(",F6)-1),"0")))</f>
        <v>0</v>
      </c>
      <c r="AI2" s="111">
        <f>SUM(IF(OR(C6="H"),8,IF(SUMPRODUCT(--(NOT(ISERR(SEARCH("H", C6)))))&gt;0,MID(C6,SEARCH("(",C6)+1,SEARCH(")",C6)-SEARCH("(",C6)-1),"0")),IF(OR(F6="H"),8,IF(SUMPRODUCT(--(NOT(ISERR(SEARCH("H", F6)))))&gt;0,MID(F6,SEARCH("(",F6)+1,SEARCH(")",F6)-SEARCH("(",F6)-1),"0")))</f>
        <v>0</v>
      </c>
      <c r="AJ2" s="111">
        <f>SUM(IF(OR(C6="I"),8,IF(SUMPRODUCT(--(NOT(ISERR(SEARCH("I", C6)))))&gt;0,MID(C6,SEARCH("(",C6)+1,SEARCH(")",C6)-SEARCH("(",C6)-1),"0")),IF(OR(F6="I"),8,IF(SUMPRODUCT(--(NOT(ISERR(SEARCH("I", F6)))))&gt;0,MID(F6,SEARCH("(",F6)+1,SEARCH(")",F6)-SEARCH("(",F6)-1),"0")))</f>
        <v>0</v>
      </c>
      <c r="AK2" s="111">
        <f>SUM(IF(OR(C6="J"),8,IF(SUMPRODUCT(--(NOT(ISERR(SEARCH("J", C6)))))&gt;0,MID(C6,SEARCH("(",C6)+1,SEARCH(")",C6)-SEARCH("(",C6)-1),"0")),IF(OR(F6="J"),8,IF(SUMPRODUCT(--(NOT(ISERR(SEARCH("J", F6)))))&gt;0,MID(F6,SEARCH("(",F6)+1,SEARCH(")",F6)-SEARCH("(",F6)-1),"0")))</f>
        <v>0</v>
      </c>
      <c r="AL2" s="111">
        <f>SUM(IF(OR(C6="K"),8,IF(SUMPRODUCT(--(NOT(ISERR(SEARCH("K", C6)))))&gt;0,MID(C6,SEARCH("(",C6)+1,SEARCH(")",C6)-SEARCH("(",C6)-1),"0")),IF(OR(F6="K"),8,IF(SUMPRODUCT(--(NOT(ISERR(SEARCH("K", F6)))))&gt;0,MID(F6,SEARCH("(",F6)+1,SEARCH(")",F6)-SEARCH("(",F6)-1),"0")))</f>
        <v>0</v>
      </c>
    </row>
    <row r="3" spans="1:38" x14ac:dyDescent="0.25">
      <c r="A3" s="23"/>
      <c r="C3" s="24" t="s">
        <v>1</v>
      </c>
      <c r="D3" s="8"/>
      <c r="E3" s="114"/>
      <c r="F3" s="115" t="s">
        <v>2</v>
      </c>
      <c r="G3" s="119" t="s">
        <v>85</v>
      </c>
      <c r="H3" s="26"/>
      <c r="I3" s="27"/>
      <c r="J3" s="27"/>
      <c r="K3" s="27"/>
      <c r="L3" s="28"/>
      <c r="M3" s="20"/>
      <c r="N3" s="115"/>
      <c r="O3" s="115"/>
      <c r="P3" s="115"/>
      <c r="Q3" s="115"/>
      <c r="R3" s="22"/>
      <c r="AA3" s="111">
        <v>2</v>
      </c>
      <c r="AB3" s="111">
        <f t="shared" ref="AB3:AB17" si="0">SUM(IF(OR(C7="A"),8,IF(SUMPRODUCT(--(NOT(ISERR(SEARCH("A", C7)))))&gt;0,MID(C7,SEARCH("(",C7)+1,SEARCH(")",C7)-SEARCH("(",C7)-1),"0")),IF(OR(F7="A"),8,IF(SUMPRODUCT(--(NOT(ISERR(SEARCH("A", F7)))))&gt;0,MID(F7,SEARCH("(",F7)+1,SEARCH(")",F7)-SEARCH("(",F7)-1),"0")))</f>
        <v>0</v>
      </c>
      <c r="AC3" s="111">
        <f t="shared" ref="AC3:AC17" si="1">SUM(IF(OR(C7="B"),8,IF(SUMPRODUCT(--(NOT(ISERR(SEARCH("B", C7)))))&gt;0,MID(C7,SEARCH("(",C7)+1,SEARCH(")",C7)-SEARCH("(",C7)-1),"0")),IF(OR(F7="B"),8,IF(SUMPRODUCT(--(NOT(ISERR(SEARCH("B", F7)))))&gt;0,MID(F7,SEARCH("(",F7)+1,SEARCH(")",F7)-SEARCH("(",F7)-1),"0")))</f>
        <v>0</v>
      </c>
      <c r="AD3" s="111">
        <f t="shared" ref="AD3:AD17" si="2">SUM(IF(OR(C7="C"),8,IF(SUMPRODUCT(--(NOT(ISERR(SEARCH("C", C7)))))&gt;0,MID(C7,SEARCH("(",C7)+1,SEARCH(")",C7)-SEARCH("(",C7)-1),"0")),IF(OR(F7="C"),8,IF(SUMPRODUCT(--(NOT(ISERR(SEARCH("C", F7)))))&gt;0,MID(F7,SEARCH("(",F7)+1,SEARCH(")",F7)-SEARCH("(",F7)-1),"0")))</f>
        <v>0</v>
      </c>
      <c r="AE3" s="111">
        <f t="shared" ref="AE3:AE17" si="3">SUM(IF(OR(C7="D"),8,IF(SUMPRODUCT(--(NOT(ISERR(SEARCH("D", C7)))))&gt;0,MID(C7,SEARCH("(",C7)+1,SEARCH(")",C7)-SEARCH("(",C7)-1),"0")),IF(OR(F7="D"),8,IF(SUMPRODUCT(--(NOT(ISERR(SEARCH("D", F7)))))&gt;0,MID(F7,SEARCH("(",F7)+1,SEARCH(")",F7)-SEARCH("(",F7)-1),"0")))</f>
        <v>0</v>
      </c>
      <c r="AF3" s="111">
        <f t="shared" ref="AF3:AF17" si="4">SUM(IF(OR(C7="E"),8,IF(SUMPRODUCT(--(NOT(ISERR(SEARCH("E", C7)))))&gt;0,MID(C7,SEARCH("(",C7)+1,SEARCH(")",C7)-SEARCH("(",C7)-1),"0")),IF(OR(F7="E"),8,IF(SUMPRODUCT(--(NOT(ISERR(SEARCH("E", F7)))))&gt;0,MID(F7,SEARCH("(",F7)+1,SEARCH(")",F7)-SEARCH("(",F7)-1),"0")))</f>
        <v>0</v>
      </c>
      <c r="AG3" s="111">
        <f t="shared" ref="AG3:AG17" si="5">SUM(IF(OR(C7="F"),8,IF(SUMPRODUCT(--(NOT(ISERR(SEARCH("F", C7)))))&gt;0,MID(C7,SEARCH("(",C7)+1,SEARCH(")",C7)-SEARCH("(",C7)-1),"0")),IF(OR(F7="F"),8,IF(SUMPRODUCT(--(NOT(ISERR(SEARCH("F", F7)))))&gt;0,MID(F7,SEARCH("(",F7)+1,SEARCH(")",F7)-SEARCH("(",F7)-1),"0")))</f>
        <v>0</v>
      </c>
      <c r="AH3" s="111">
        <f t="shared" ref="AH3:AH17" si="6">SUM(IF(OR(C7="G"),8,IF(SUMPRODUCT(--(NOT(ISERR(SEARCH("G", C7)))))&gt;0,MID(C7,SEARCH("(",C7)+1,SEARCH(")",C7)-SEARCH("(",C7)-1),"0")),IF(OR(F7="G"),8,IF(SUMPRODUCT(--(NOT(ISERR(SEARCH("G", F7)))))&gt;0,MID(F7,SEARCH("(",F7)+1,SEARCH(")",F7)-SEARCH("(",F7)-1),"0")))</f>
        <v>0</v>
      </c>
      <c r="AI3" s="111">
        <f t="shared" ref="AI3:AI17" si="7">SUM(IF(OR(C7="H"),8,IF(SUMPRODUCT(--(NOT(ISERR(SEARCH("H", C7)))))&gt;0,MID(C7,SEARCH("(",C7)+1,SEARCH(")",C7)-SEARCH("(",C7)-1),"0")),IF(OR(F7="H"),8,IF(SUMPRODUCT(--(NOT(ISERR(SEARCH("H", F7)))))&gt;0,MID(F7,SEARCH("(",F7)+1,SEARCH(")",F7)-SEARCH("(",F7)-1),"0")))</f>
        <v>0</v>
      </c>
      <c r="AJ3" s="111">
        <f t="shared" ref="AJ3:AJ17" si="8">SUM(IF(OR(C7="I"),8,IF(SUMPRODUCT(--(NOT(ISERR(SEARCH("I", C7)))))&gt;0,MID(C7,SEARCH("(",C7)+1,SEARCH(")",C7)-SEARCH("(",C7)-1),"0")),IF(OR(F7="I"),8,IF(SUMPRODUCT(--(NOT(ISERR(SEARCH("I", F7)))))&gt;0,MID(F7,SEARCH("(",F7)+1,SEARCH(")",F7)-SEARCH("(",F7)-1),"0")))</f>
        <v>0</v>
      </c>
      <c r="AK3" s="111">
        <f t="shared" ref="AK3:AK17" si="9">SUM(IF(OR(C7="J"),8,IF(SUMPRODUCT(--(NOT(ISERR(SEARCH("J", C7)))))&gt;0,MID(C7,SEARCH("(",C7)+1,SEARCH(")",C7)-SEARCH("(",C7)-1),"0")),IF(OR(F7="J"),8,IF(SUMPRODUCT(--(NOT(ISERR(SEARCH("J", F7)))))&gt;0,MID(F7,SEARCH("(",F7)+1,SEARCH(")",F7)-SEARCH("(",F7)-1),"0")))</f>
        <v>0</v>
      </c>
      <c r="AL3" s="111">
        <f t="shared" ref="AL3:AL17" si="10">SUM(IF(OR(C7="K"),8,IF(SUMPRODUCT(--(NOT(ISERR(SEARCH("K", C7)))))&gt;0,MID(C7,SEARCH("(",C7)+1,SEARCH(")",C7)-SEARCH("(",C7)-1),"0")),IF(OR(F7="K"),8,IF(SUMPRODUCT(--(NOT(ISERR(SEARCH("K", F7)))))&gt;0,MID(F7,SEARCH("(",F7)+1,SEARCH(")",F7)-SEARCH("(",F7)-1),"0")))</f>
        <v>0</v>
      </c>
    </row>
    <row r="4" spans="1:38" ht="5.0999999999999996" customHeight="1" x14ac:dyDescent="0.25">
      <c r="A4" s="29"/>
      <c r="B4" s="30"/>
      <c r="C4" s="30"/>
      <c r="D4" s="31"/>
      <c r="E4" s="31"/>
      <c r="F4" s="30"/>
      <c r="G4" s="26"/>
      <c r="H4" s="26"/>
      <c r="I4" s="27"/>
      <c r="J4" s="32"/>
      <c r="K4" s="27"/>
      <c r="L4" s="28"/>
      <c r="M4" s="28"/>
      <c r="N4" s="28"/>
      <c r="O4" s="28"/>
      <c r="P4" s="28"/>
      <c r="Q4" s="28"/>
      <c r="R4" s="22"/>
      <c r="AA4" s="111">
        <v>3</v>
      </c>
      <c r="AB4" s="111">
        <f t="shared" si="0"/>
        <v>0</v>
      </c>
      <c r="AC4" s="111">
        <f t="shared" si="1"/>
        <v>0</v>
      </c>
      <c r="AD4" s="111">
        <f t="shared" si="2"/>
        <v>0</v>
      </c>
      <c r="AE4" s="111">
        <f t="shared" si="3"/>
        <v>0</v>
      </c>
      <c r="AF4" s="111">
        <f t="shared" si="4"/>
        <v>0</v>
      </c>
      <c r="AG4" s="111">
        <f t="shared" si="5"/>
        <v>0</v>
      </c>
      <c r="AH4" s="111">
        <f t="shared" si="6"/>
        <v>0</v>
      </c>
      <c r="AI4" s="111">
        <f t="shared" si="7"/>
        <v>0</v>
      </c>
      <c r="AJ4" s="111">
        <f t="shared" si="8"/>
        <v>0</v>
      </c>
      <c r="AK4" s="111">
        <f t="shared" si="9"/>
        <v>0</v>
      </c>
      <c r="AL4" s="111">
        <f t="shared" si="10"/>
        <v>0</v>
      </c>
    </row>
    <row r="5" spans="1:38" ht="25.5" customHeight="1" x14ac:dyDescent="0.25">
      <c r="A5" s="33" t="s">
        <v>5</v>
      </c>
      <c r="B5" s="34" t="s">
        <v>6</v>
      </c>
      <c r="C5" s="34" t="s">
        <v>7</v>
      </c>
      <c r="D5" s="34" t="s">
        <v>8</v>
      </c>
      <c r="E5" s="35" t="s">
        <v>19</v>
      </c>
      <c r="F5" s="34" t="s">
        <v>18</v>
      </c>
      <c r="G5" s="34" t="s">
        <v>20</v>
      </c>
      <c r="H5" s="34" t="s">
        <v>9</v>
      </c>
      <c r="I5" s="36"/>
      <c r="J5" s="37" t="s">
        <v>5</v>
      </c>
      <c r="K5" s="34" t="s">
        <v>6</v>
      </c>
      <c r="L5" s="34" t="s">
        <v>7</v>
      </c>
      <c r="M5" s="34" t="s">
        <v>8</v>
      </c>
      <c r="N5" s="35" t="s">
        <v>19</v>
      </c>
      <c r="O5" s="34" t="s">
        <v>18</v>
      </c>
      <c r="P5" s="34" t="s">
        <v>20</v>
      </c>
      <c r="Q5" s="34" t="s">
        <v>9</v>
      </c>
      <c r="R5" s="38"/>
      <c r="AA5" s="111">
        <v>4</v>
      </c>
      <c r="AB5" s="111">
        <f t="shared" si="0"/>
        <v>0</v>
      </c>
      <c r="AC5" s="111">
        <f t="shared" si="1"/>
        <v>0</v>
      </c>
      <c r="AD5" s="111">
        <f t="shared" si="2"/>
        <v>0</v>
      </c>
      <c r="AE5" s="111">
        <f t="shared" si="3"/>
        <v>0</v>
      </c>
      <c r="AF5" s="111">
        <f t="shared" si="4"/>
        <v>0</v>
      </c>
      <c r="AG5" s="111">
        <f t="shared" si="5"/>
        <v>0</v>
      </c>
      <c r="AH5" s="111">
        <f t="shared" si="6"/>
        <v>0</v>
      </c>
      <c r="AI5" s="111">
        <f t="shared" si="7"/>
        <v>0</v>
      </c>
      <c r="AJ5" s="111">
        <f t="shared" si="8"/>
        <v>0</v>
      </c>
      <c r="AK5" s="111">
        <f t="shared" si="9"/>
        <v>0</v>
      </c>
      <c r="AL5" s="111">
        <f t="shared" si="10"/>
        <v>0</v>
      </c>
    </row>
    <row r="6" spans="1:38" ht="16.899999999999999" customHeight="1" x14ac:dyDescent="0.25">
      <c r="A6" s="5">
        <v>1</v>
      </c>
      <c r="B6" s="1"/>
      <c r="C6" s="1"/>
      <c r="D6" s="1"/>
      <c r="E6" s="2"/>
      <c r="F6" s="1"/>
      <c r="G6" s="1"/>
      <c r="H6" s="5" t="str">
        <f>IF(OR(C6&lt;&gt;"",F6&lt;&gt;""),SUM(IF(OR(C6="A",C6="B",C6="C",C6="D",C6="E",C6="F",C6="G",C6="H",C6="I",C6="J",C6="K"),8,IF(SUMPRODUCT(--(NOT(ISERR(SEARCH({"A","B","C","D","E","F","G","H","I","J","K"}, C6)))))&gt;0,MID(C6,SEARCH("(",C6)+1,SEARCH(")",C6)-SEARCH("(",C6)-1),"0")),IF(OR(F6="A",F6="B",F6="C",F6="D",F6="E",F6="F",F6="G",F6="H",F6="I",F6="J",F6="K"),8,IF(SUMPRODUCT(--(NOT(ISERR(SEARCH({"A","B","C","D","E","F","G","H","I","J","K"}, F6)))))&gt;0,MID(F6,SEARCH("(",F6)+1,SEARCH(")",F6)-SEARCH("(",F6)-1),"0"))),"")</f>
        <v/>
      </c>
      <c r="I6" s="39"/>
      <c r="J6" s="9">
        <v>17</v>
      </c>
      <c r="K6" s="1"/>
      <c r="L6" s="1"/>
      <c r="M6" s="1"/>
      <c r="N6" s="2"/>
      <c r="O6" s="1"/>
      <c r="P6" s="1"/>
      <c r="Q6" s="5" t="str">
        <f>IF(OR(L6&lt;&gt;"",O6&lt;&gt;""),SUM(IF(OR(L6="A",L6="B",L6="C",L6="D",L6="E",L6="F",L6="G",L6="H",L6="I",L6="J",L6="K"),8,IF(SUMPRODUCT(--(NOT(ISERR(SEARCH({"A","B","C","D","E","F","G","H","I","J","K"},L6)))))&gt;0,MID(L6,SEARCH("(",L6)+1,SEARCH(")",L6)-SEARCH("(",L6)-1),"0")),IF(OR(O6="A",O6="B",O6="C",O6="D",O6="E",O6="F",O6="G",O6="H",O6="I",O6="J",O6="K"),8,IF(SUMPRODUCT(--(NOT(ISERR(SEARCH({"A","B","C","D","E","F","G","H","I","J","K"}, O6)))))&gt;0,MID(O6,SEARCH("(",O6)+1,SEARCH(")",O6)-SEARCH("(",O6)-1),"0"))),"")</f>
        <v/>
      </c>
      <c r="R6" s="38"/>
      <c r="AA6" s="111">
        <v>5</v>
      </c>
      <c r="AB6" s="111">
        <f t="shared" si="0"/>
        <v>0</v>
      </c>
      <c r="AC6" s="111">
        <f t="shared" si="1"/>
        <v>0</v>
      </c>
      <c r="AD6" s="111">
        <f t="shared" si="2"/>
        <v>0</v>
      </c>
      <c r="AE6" s="111">
        <f t="shared" si="3"/>
        <v>0</v>
      </c>
      <c r="AF6" s="111">
        <f t="shared" si="4"/>
        <v>0</v>
      </c>
      <c r="AG6" s="111">
        <f t="shared" si="5"/>
        <v>0</v>
      </c>
      <c r="AH6" s="111">
        <f t="shared" si="6"/>
        <v>0</v>
      </c>
      <c r="AI6" s="111">
        <f t="shared" si="7"/>
        <v>0</v>
      </c>
      <c r="AJ6" s="111">
        <f t="shared" si="8"/>
        <v>0</v>
      </c>
      <c r="AK6" s="111">
        <f t="shared" si="9"/>
        <v>0</v>
      </c>
      <c r="AL6" s="111">
        <f t="shared" si="10"/>
        <v>0</v>
      </c>
    </row>
    <row r="7" spans="1:38" ht="16.899999999999999" customHeight="1" x14ac:dyDescent="0.25">
      <c r="A7" s="5">
        <v>2</v>
      </c>
      <c r="B7" s="1"/>
      <c r="C7" s="1"/>
      <c r="D7" s="1"/>
      <c r="E7" s="2"/>
      <c r="F7" s="1"/>
      <c r="G7" s="1"/>
      <c r="H7" s="5" t="str">
        <f>IF(OR(C7&lt;&gt;"",F7&lt;&gt;""),SUM(IF(OR(C7="A",C7="B",C7="C",C7="D",C7="E",C7="F",C7="G",C7="H",C7="I",C7="J",C7="K"),8,IF(SUMPRODUCT(--(NOT(ISERR(SEARCH({"A","B","C","D","E","F","G","H","I","J","K"}, C7)))))&gt;0,MID(C7,SEARCH("(",C7)+1,SEARCH(")",C7)-SEARCH("(",C7)-1),"0")),IF(OR(F7="A",F7="B",F7="C",F7="D",F7="E",F7="F",F7="G",F7="H",F7="I",F7="J",F7="K"),8,IF(SUMPRODUCT(--(NOT(ISERR(SEARCH({"A","B","C","D","E","F","G","H","I","J","K"}, F7)))))&gt;0,MID(F7,SEARCH("(",F7)+1,SEARCH(")",F7)-SEARCH("(",F7)-1),"0"))),"")</f>
        <v/>
      </c>
      <c r="I7" s="39"/>
      <c r="J7" s="9">
        <v>18</v>
      </c>
      <c r="K7" s="1"/>
      <c r="L7" s="1"/>
      <c r="M7" s="1"/>
      <c r="N7" s="2"/>
      <c r="O7" s="1"/>
      <c r="P7" s="1"/>
      <c r="Q7" s="5" t="str">
        <f>IF(OR(L7&lt;&gt;"",O7&lt;&gt;""),SUM(IF(OR(L7="A",L7="B",L7="C",L7="D",L7="E",L7="F",L7="G",L7="H",L7="I",L7="J",L7="K"),8,IF(SUMPRODUCT(--(NOT(ISERR(SEARCH({"A","B","C","D","E","F","G","H","I","J","K"},L7)))))&gt;0,MID(L7,SEARCH("(",L7)+1,SEARCH(")",L7)-SEARCH("(",L7)-1),"0")),IF(OR(O7="A",O7="B",O7="C",O7="D",O7="E",O7="F",O7="G",O7="H",O7="I",O7="J",O7="K"),8,IF(SUMPRODUCT(--(NOT(ISERR(SEARCH({"A","B","C","D","E","F","G","H","I","J","K"}, O7)))))&gt;0,MID(O7,SEARCH("(",O7)+1,SEARCH(")",O7)-SEARCH("(",O7)-1),"0"))),"")</f>
        <v/>
      </c>
      <c r="R7" s="38"/>
      <c r="AA7" s="111">
        <v>6</v>
      </c>
      <c r="AB7" s="111">
        <f t="shared" si="0"/>
        <v>0</v>
      </c>
      <c r="AC7" s="111">
        <f t="shared" si="1"/>
        <v>0</v>
      </c>
      <c r="AD7" s="111">
        <f t="shared" si="2"/>
        <v>0</v>
      </c>
      <c r="AE7" s="111">
        <f t="shared" si="3"/>
        <v>0</v>
      </c>
      <c r="AF7" s="111">
        <f t="shared" si="4"/>
        <v>0</v>
      </c>
      <c r="AG7" s="111">
        <f t="shared" si="5"/>
        <v>0</v>
      </c>
      <c r="AH7" s="111">
        <f t="shared" si="6"/>
        <v>0</v>
      </c>
      <c r="AI7" s="111">
        <f t="shared" si="7"/>
        <v>0</v>
      </c>
      <c r="AJ7" s="111">
        <f t="shared" si="8"/>
        <v>0</v>
      </c>
      <c r="AK7" s="111">
        <f t="shared" si="9"/>
        <v>0</v>
      </c>
      <c r="AL7" s="111">
        <f t="shared" si="10"/>
        <v>0</v>
      </c>
    </row>
    <row r="8" spans="1:38" ht="16.899999999999999" customHeight="1" x14ac:dyDescent="0.25">
      <c r="A8" s="5">
        <v>3</v>
      </c>
      <c r="B8" s="1"/>
      <c r="C8" s="1"/>
      <c r="D8" s="1"/>
      <c r="E8" s="2"/>
      <c r="F8" s="1"/>
      <c r="G8" s="1"/>
      <c r="H8" s="5" t="str">
        <f>IF(OR(C8&lt;&gt;"",F8&lt;&gt;""),SUM(IF(OR(C8="A",C8="B",C8="C",C8="D",C8="E",C8="F",C8="G",C8="H",C8="I",C8="J",C8="K"),8,IF(SUMPRODUCT(--(NOT(ISERR(SEARCH({"A","B","C","D","E","F","G","H","I","J","K"}, C8)))))&gt;0,MID(C8,SEARCH("(",C8)+1,SEARCH(")",C8)-SEARCH("(",C8)-1),"0")),IF(OR(F8="A",F8="B",F8="C",F8="D",F8="E",F8="F",F8="G",F8="H",F8="I",F8="J",F8="K"),8,IF(SUMPRODUCT(--(NOT(ISERR(SEARCH({"A","B","C","D","E","F","G","H","I","J","K"}, F8)))))&gt;0,MID(F8,SEARCH("(",F8)+1,SEARCH(")",F8)-SEARCH("(",F8)-1),"0"))),"")</f>
        <v/>
      </c>
      <c r="I8" s="39"/>
      <c r="J8" s="9">
        <v>19</v>
      </c>
      <c r="K8" s="1"/>
      <c r="L8" s="1"/>
      <c r="M8" s="1"/>
      <c r="N8" s="2"/>
      <c r="O8" s="1"/>
      <c r="P8" s="1"/>
      <c r="Q8" s="5" t="str">
        <f>IF(OR(L8&lt;&gt;"",O8&lt;&gt;""),SUM(IF(OR(L8="A",L8="B",L8="C",L8="D",L8="E",L8="F",L8="G",L8="H",L8="I",L8="J",L8="K"),8,IF(SUMPRODUCT(--(NOT(ISERR(SEARCH({"A","B","C","D","E","F","G","H","I","J","K"},L8)))))&gt;0,MID(L8,SEARCH("(",L8)+1,SEARCH(")",L8)-SEARCH("(",L8)-1),"0")),IF(OR(O8="A",O8="B",O8="C",O8="D",O8="E",O8="F",O8="G",O8="H",O8="I",O8="J",O8="K"),8,IF(SUMPRODUCT(--(NOT(ISERR(SEARCH({"A","B","C","D","E","F","G","H","I","J","K"}, O8)))))&gt;0,MID(O8,SEARCH("(",O8)+1,SEARCH(")",O8)-SEARCH("(",O8)-1),"0"))),"")</f>
        <v/>
      </c>
      <c r="R8" s="38"/>
      <c r="AA8" s="111">
        <v>7</v>
      </c>
      <c r="AB8" s="111">
        <f t="shared" si="0"/>
        <v>0</v>
      </c>
      <c r="AC8" s="111">
        <f t="shared" si="1"/>
        <v>0</v>
      </c>
      <c r="AD8" s="111">
        <f t="shared" si="2"/>
        <v>0</v>
      </c>
      <c r="AE8" s="111">
        <f t="shared" si="3"/>
        <v>0</v>
      </c>
      <c r="AF8" s="111">
        <f t="shared" si="4"/>
        <v>0</v>
      </c>
      <c r="AG8" s="111">
        <f t="shared" si="5"/>
        <v>0</v>
      </c>
      <c r="AH8" s="111">
        <f t="shared" si="6"/>
        <v>0</v>
      </c>
      <c r="AI8" s="111">
        <f t="shared" si="7"/>
        <v>0</v>
      </c>
      <c r="AJ8" s="111">
        <f t="shared" si="8"/>
        <v>0</v>
      </c>
      <c r="AK8" s="111">
        <f t="shared" si="9"/>
        <v>0</v>
      </c>
      <c r="AL8" s="111">
        <f t="shared" si="10"/>
        <v>0</v>
      </c>
    </row>
    <row r="9" spans="1:38" ht="16.899999999999999" customHeight="1" x14ac:dyDescent="0.25">
      <c r="A9" s="5">
        <v>4</v>
      </c>
      <c r="B9" s="1"/>
      <c r="C9" s="1"/>
      <c r="D9" s="1"/>
      <c r="E9" s="2"/>
      <c r="F9" s="1"/>
      <c r="G9" s="1"/>
      <c r="H9" s="5" t="str">
        <f>IF(OR(C9&lt;&gt;"",F9&lt;&gt;""),SUM(IF(OR(C9="A",C9="B",C9="C",C9="D",C9="E",C9="F",C9="G",C9="H",C9="I",C9="J",C9="K"),8,IF(SUMPRODUCT(--(NOT(ISERR(SEARCH({"A","B","C","D","E","F","G","H","I","J","K"}, C9)))))&gt;0,MID(C9,SEARCH("(",C9)+1,SEARCH(")",C9)-SEARCH("(",C9)-1),"0")),IF(OR(F9="A",F9="B",F9="C",F9="D",F9="E",F9="F",F9="G",F9="H",F9="I",F9="J",F9="K"),8,IF(SUMPRODUCT(--(NOT(ISERR(SEARCH({"A","B","C","D","E","F","G","H","I","J","K"}, F9)))))&gt;0,MID(F9,SEARCH("(",F9)+1,SEARCH(")",F9)-SEARCH("(",F9)-1),"0"))),"")</f>
        <v/>
      </c>
      <c r="I9" s="39"/>
      <c r="J9" s="9">
        <v>20</v>
      </c>
      <c r="K9" s="1"/>
      <c r="L9" s="1"/>
      <c r="M9" s="1"/>
      <c r="N9" s="2"/>
      <c r="O9" s="1"/>
      <c r="P9" s="1"/>
      <c r="Q9" s="5" t="str">
        <f>IF(OR(L9&lt;&gt;"",O9&lt;&gt;""),SUM(IF(OR(L9="A",L9="B",L9="C",L9="D",L9="E",L9="F",L9="G",L9="H",L9="I",L9="J",L9="K"),8,IF(SUMPRODUCT(--(NOT(ISERR(SEARCH({"A","B","C","D","E","F","G","H","I","J","K"},L9)))))&gt;0,MID(L9,SEARCH("(",L9)+1,SEARCH(")",L9)-SEARCH("(",L9)-1),"0")),IF(OR(O9="A",O9="B",O9="C",O9="D",O9="E",O9="F",O9="G",O9="H",O9="I",O9="J",O9="K"),8,IF(SUMPRODUCT(--(NOT(ISERR(SEARCH({"A","B","C","D","E","F","G","H","I","J","K"}, O9)))))&gt;0,MID(O9,SEARCH("(",O9)+1,SEARCH(")",O9)-SEARCH("(",O9)-1),"0"))),"")</f>
        <v/>
      </c>
      <c r="R9" s="38"/>
      <c r="AA9" s="111">
        <v>8</v>
      </c>
      <c r="AB9" s="111">
        <f t="shared" si="0"/>
        <v>0</v>
      </c>
      <c r="AC9" s="111">
        <f t="shared" si="1"/>
        <v>0</v>
      </c>
      <c r="AD9" s="111">
        <f t="shared" si="2"/>
        <v>0</v>
      </c>
      <c r="AE9" s="111">
        <f t="shared" si="3"/>
        <v>0</v>
      </c>
      <c r="AF9" s="111">
        <f t="shared" si="4"/>
        <v>0</v>
      </c>
      <c r="AG9" s="111">
        <f t="shared" si="5"/>
        <v>0</v>
      </c>
      <c r="AH9" s="111">
        <f t="shared" si="6"/>
        <v>0</v>
      </c>
      <c r="AI9" s="111">
        <f t="shared" si="7"/>
        <v>0</v>
      </c>
      <c r="AJ9" s="111">
        <f t="shared" si="8"/>
        <v>0</v>
      </c>
      <c r="AK9" s="111">
        <f t="shared" si="9"/>
        <v>0</v>
      </c>
      <c r="AL9" s="111">
        <f t="shared" si="10"/>
        <v>0</v>
      </c>
    </row>
    <row r="10" spans="1:38" ht="16.899999999999999" customHeight="1" x14ac:dyDescent="0.25">
      <c r="A10" s="5">
        <v>5</v>
      </c>
      <c r="B10" s="1"/>
      <c r="C10" s="1"/>
      <c r="D10" s="1"/>
      <c r="E10" s="2"/>
      <c r="F10" s="1"/>
      <c r="G10" s="1"/>
      <c r="H10" s="5" t="str">
        <f>IF(OR(C10&lt;&gt;"",F10&lt;&gt;""),SUM(IF(OR(C10="A",C10="B",C10="C",C10="D",C10="E",C10="F",C10="G",C10="H",C10="I",C10="J",C10="K"),8,IF(SUMPRODUCT(--(NOT(ISERR(SEARCH({"A","B","C","D","E","F","G","H","I","J","K"}, C10)))))&gt;0,MID(C10,SEARCH("(",C10)+1,SEARCH(")",C10)-SEARCH("(",C10)-1),"0")),IF(OR(F10="A",F10="B",F10="C",F10="D",F10="E",F10="F",F10="G",F10="H",F10="I",F10="J",F10="K"),8,IF(SUMPRODUCT(--(NOT(ISERR(SEARCH({"A","B","C","D","E","F","G","H","I","J","K"}, F10)))))&gt;0,MID(F10,SEARCH("(",F10)+1,SEARCH(")",F10)-SEARCH("(",F10)-1),"0"))),"")</f>
        <v/>
      </c>
      <c r="I10" s="39"/>
      <c r="J10" s="9">
        <v>21</v>
      </c>
      <c r="K10" s="1"/>
      <c r="L10" s="1"/>
      <c r="M10" s="1"/>
      <c r="N10" s="2"/>
      <c r="O10" s="1"/>
      <c r="P10" s="1"/>
      <c r="Q10" s="5" t="str">
        <f>IF(OR(L10&lt;&gt;"",O10&lt;&gt;""),SUM(IF(OR(L10="A",L10="B",L10="C",L10="D",L10="E",L10="F",L10="G",L10="H",L10="I",L10="J",L10="K"),8,IF(SUMPRODUCT(--(NOT(ISERR(SEARCH({"A","B","C","D","E","F","G","H","I","J","K"},L10)))))&gt;0,MID(L10,SEARCH("(",L10)+1,SEARCH(")",L10)-SEARCH("(",L10)-1),"0")),IF(OR(O10="A",O10="B",O10="C",O10="D",O10="E",O10="F",O10="G",O10="H",O10="I",O10="J",O10="K"),8,IF(SUMPRODUCT(--(NOT(ISERR(SEARCH({"A","B","C","D","E","F","G","H","I","J","K"}, O10)))))&gt;0,MID(O10,SEARCH("(",O10)+1,SEARCH(")",O10)-SEARCH("(",O10)-1),"0"))),"")</f>
        <v/>
      </c>
      <c r="R10" s="38"/>
      <c r="AA10" s="111">
        <v>9</v>
      </c>
      <c r="AB10" s="111">
        <f t="shared" si="0"/>
        <v>0</v>
      </c>
      <c r="AC10" s="111">
        <f t="shared" si="1"/>
        <v>0</v>
      </c>
      <c r="AD10" s="111">
        <f t="shared" si="2"/>
        <v>0</v>
      </c>
      <c r="AE10" s="111">
        <f t="shared" si="3"/>
        <v>0</v>
      </c>
      <c r="AF10" s="111">
        <f t="shared" si="4"/>
        <v>0</v>
      </c>
      <c r="AG10" s="111">
        <f t="shared" si="5"/>
        <v>0</v>
      </c>
      <c r="AH10" s="111">
        <f t="shared" si="6"/>
        <v>0</v>
      </c>
      <c r="AI10" s="111">
        <f t="shared" si="7"/>
        <v>0</v>
      </c>
      <c r="AJ10" s="111">
        <f t="shared" si="8"/>
        <v>0</v>
      </c>
      <c r="AK10" s="111">
        <f t="shared" si="9"/>
        <v>0</v>
      </c>
      <c r="AL10" s="111">
        <f t="shared" si="10"/>
        <v>0</v>
      </c>
    </row>
    <row r="11" spans="1:38" ht="16.899999999999999" customHeight="1" x14ac:dyDescent="0.25">
      <c r="A11" s="5">
        <v>6</v>
      </c>
      <c r="B11" s="1"/>
      <c r="C11" s="1"/>
      <c r="D11" s="1"/>
      <c r="E11" s="2"/>
      <c r="F11" s="1"/>
      <c r="G11" s="1"/>
      <c r="H11" s="5" t="str">
        <f>IF(OR(C11&lt;&gt;"",F11&lt;&gt;""),SUM(IF(OR(C11="A",C11="B",C11="C",C11="D",C11="E",C11="F",C11="G",C11="H",C11="I",C11="J",C11="K"),8,IF(SUMPRODUCT(--(NOT(ISERR(SEARCH({"A","B","C","D","E","F","G","H","I","J","K"}, C11)))))&gt;0,MID(C11,SEARCH("(",C11)+1,SEARCH(")",C11)-SEARCH("(",C11)-1),"0")),IF(OR(F11="A",F11="B",F11="C",F11="D",F11="E",F11="F",F11="G",F11="H",F11="I",F11="J",F11="K"),8,IF(SUMPRODUCT(--(NOT(ISERR(SEARCH({"A","B","C","D","E","F","G","H","I","J","K"}, F11)))))&gt;0,MID(F11,SEARCH("(",F11)+1,SEARCH(")",F11)-SEARCH("(",F11)-1),"0"))),"")</f>
        <v/>
      </c>
      <c r="I11" s="39"/>
      <c r="J11" s="9">
        <v>22</v>
      </c>
      <c r="K11" s="1"/>
      <c r="L11" s="1"/>
      <c r="M11" s="1"/>
      <c r="N11" s="2"/>
      <c r="O11" s="1"/>
      <c r="P11" s="1"/>
      <c r="Q11" s="5" t="str">
        <f>IF(OR(L11&lt;&gt;"",O11&lt;&gt;""),SUM(IF(OR(L11="A",L11="B",L11="C",L11="D",L11="E",L11="F",L11="G",L11="H",L11="I",L11="J",L11="K"),8,IF(SUMPRODUCT(--(NOT(ISERR(SEARCH({"A","B","C","D","E","F","G","H","I","J","K"},L11)))))&gt;0,MID(L11,SEARCH("(",L11)+1,SEARCH(")",L11)-SEARCH("(",L11)-1),"0")),IF(OR(O11="A",O11="B",O11="C",O11="D",O11="E",O11="F",O11="G",O11="H",O11="I",O11="J",O11="K"),8,IF(SUMPRODUCT(--(NOT(ISERR(SEARCH({"A","B","C","D","E","F","G","H","I","J","K"}, O11)))))&gt;0,MID(O11,SEARCH("(",O11)+1,SEARCH(")",O11)-SEARCH("(",O11)-1),"0"))),"")</f>
        <v/>
      </c>
      <c r="R11" s="38"/>
      <c r="AA11" s="111">
        <v>10</v>
      </c>
      <c r="AB11" s="111">
        <f t="shared" si="0"/>
        <v>0</v>
      </c>
      <c r="AC11" s="111">
        <f t="shared" si="1"/>
        <v>0</v>
      </c>
      <c r="AD11" s="111">
        <f t="shared" si="2"/>
        <v>0</v>
      </c>
      <c r="AE11" s="111">
        <f t="shared" si="3"/>
        <v>0</v>
      </c>
      <c r="AF11" s="111">
        <f t="shared" si="4"/>
        <v>0</v>
      </c>
      <c r="AG11" s="111">
        <f t="shared" si="5"/>
        <v>0</v>
      </c>
      <c r="AH11" s="111">
        <f t="shared" si="6"/>
        <v>0</v>
      </c>
      <c r="AI11" s="111">
        <f t="shared" si="7"/>
        <v>0</v>
      </c>
      <c r="AJ11" s="111">
        <f t="shared" si="8"/>
        <v>0</v>
      </c>
      <c r="AK11" s="111">
        <f t="shared" si="9"/>
        <v>0</v>
      </c>
      <c r="AL11" s="111">
        <f t="shared" si="10"/>
        <v>0</v>
      </c>
    </row>
    <row r="12" spans="1:38" ht="16.899999999999999" customHeight="1" x14ac:dyDescent="0.25">
      <c r="A12" s="5">
        <v>7</v>
      </c>
      <c r="B12" s="1"/>
      <c r="C12" s="1"/>
      <c r="D12" s="1"/>
      <c r="E12" s="2"/>
      <c r="F12" s="1"/>
      <c r="G12" s="1"/>
      <c r="H12" s="5" t="str">
        <f>IF(OR(C12&lt;&gt;"",F12&lt;&gt;""),SUM(IF(OR(C12="A",C12="B",C12="C",C12="D",C12="E",C12="F",C12="G",C12="H",C12="I",C12="J",C12="K"),8,IF(SUMPRODUCT(--(NOT(ISERR(SEARCH({"A","B","C","D","E","F","G","H","I","J","K"}, C12)))))&gt;0,MID(C12,SEARCH("(",C12)+1,SEARCH(")",C12)-SEARCH("(",C12)-1),"0")),IF(OR(F12="A",F12="B",F12="C",F12="D",F12="E",F12="F",F12="G",F12="H",F12="I",F12="J",F12="K"),8,IF(SUMPRODUCT(--(NOT(ISERR(SEARCH({"A","B","C","D","E","F","G","H","I","J","K"}, F12)))))&gt;0,MID(F12,SEARCH("(",F12)+1,SEARCH(")",F12)-SEARCH("(",F12)-1),"0"))),"")</f>
        <v/>
      </c>
      <c r="I12" s="39"/>
      <c r="J12" s="9">
        <v>23</v>
      </c>
      <c r="K12" s="1"/>
      <c r="L12" s="1"/>
      <c r="M12" s="1"/>
      <c r="N12" s="2"/>
      <c r="O12" s="1"/>
      <c r="P12" s="1"/>
      <c r="Q12" s="5" t="str">
        <f>IF(OR(L12&lt;&gt;"",O12&lt;&gt;""),SUM(IF(OR(L12="A",L12="B",L12="C",L12="D",L12="E",L12="F",L12="G",L12="H",L12="I",L12="J",L12="K"),8,IF(SUMPRODUCT(--(NOT(ISERR(SEARCH({"A","B","C","D","E","F","G","H","I","J","K"},L12)))))&gt;0,MID(L12,SEARCH("(",L12)+1,SEARCH(")",L12)-SEARCH("(",L12)-1),"0")),IF(OR(O12="A",O12="B",O12="C",O12="D",O12="E",O12="F",O12="G",O12="H",O12="I",O12="J",O12="K"),8,IF(SUMPRODUCT(--(NOT(ISERR(SEARCH({"A","B","C","D","E","F","G","H","I","J","K"}, O12)))))&gt;0,MID(O12,SEARCH("(",O12)+1,SEARCH(")",O12)-SEARCH("(",O12)-1),"0"))),"")</f>
        <v/>
      </c>
      <c r="R12" s="38"/>
      <c r="AA12" s="111">
        <v>11</v>
      </c>
      <c r="AB12" s="111">
        <f t="shared" si="0"/>
        <v>0</v>
      </c>
      <c r="AC12" s="111">
        <f t="shared" si="1"/>
        <v>0</v>
      </c>
      <c r="AD12" s="111">
        <f t="shared" si="2"/>
        <v>0</v>
      </c>
      <c r="AE12" s="111">
        <f t="shared" si="3"/>
        <v>0</v>
      </c>
      <c r="AF12" s="111">
        <f t="shared" si="4"/>
        <v>0</v>
      </c>
      <c r="AG12" s="111">
        <f t="shared" si="5"/>
        <v>0</v>
      </c>
      <c r="AH12" s="111">
        <f t="shared" si="6"/>
        <v>0</v>
      </c>
      <c r="AI12" s="111">
        <f t="shared" si="7"/>
        <v>0</v>
      </c>
      <c r="AJ12" s="111">
        <f t="shared" si="8"/>
        <v>0</v>
      </c>
      <c r="AK12" s="111">
        <f t="shared" si="9"/>
        <v>0</v>
      </c>
      <c r="AL12" s="111">
        <f t="shared" si="10"/>
        <v>0</v>
      </c>
    </row>
    <row r="13" spans="1:38" ht="16.899999999999999" customHeight="1" x14ac:dyDescent="0.25">
      <c r="A13" s="5">
        <v>8</v>
      </c>
      <c r="B13" s="1"/>
      <c r="C13" s="1"/>
      <c r="D13" s="1"/>
      <c r="E13" s="2"/>
      <c r="F13" s="1"/>
      <c r="G13" s="1"/>
      <c r="H13" s="5" t="str">
        <f>IF(OR(C13&lt;&gt;"",F13&lt;&gt;""),SUM(IF(OR(C13="A",C13="B",C13="C",C13="D",C13="E",C13="F",C13="G",C13="H",C13="I",C13="J",C13="K"),8,IF(SUMPRODUCT(--(NOT(ISERR(SEARCH({"A","B","C","D","E","F","G","H","I","J","K"}, C13)))))&gt;0,MID(C13,SEARCH("(",C13)+1,SEARCH(")",C13)-SEARCH("(",C13)-1),"0")),IF(OR(F13="A",F13="B",F13="C",F13="D",F13="E",F13="F",F13="G",F13="H",F13="I",F13="J",F13="K"),8,IF(SUMPRODUCT(--(NOT(ISERR(SEARCH({"A","B","C","D","E","F","G","H","I","J","K"}, F13)))))&gt;0,MID(F13,SEARCH("(",F13)+1,SEARCH(")",F13)-SEARCH("(",F13)-1),"0"))),"")</f>
        <v/>
      </c>
      <c r="I13" s="39"/>
      <c r="J13" s="9">
        <v>24</v>
      </c>
      <c r="K13" s="1"/>
      <c r="L13" s="1"/>
      <c r="M13" s="1"/>
      <c r="N13" s="2"/>
      <c r="O13" s="1"/>
      <c r="P13" s="1"/>
      <c r="Q13" s="5" t="str">
        <f>IF(OR(L13&lt;&gt;"",O13&lt;&gt;""),SUM(IF(OR(L13="A",L13="B",L13="C",L13="D",L13="E",L13="F",L13="G",L13="H",L13="I",L13="J",L13="K"),8,IF(SUMPRODUCT(--(NOT(ISERR(SEARCH({"A","B","C","D","E","F","G","H","I","J","K"},L13)))))&gt;0,MID(L13,SEARCH("(",L13)+1,SEARCH(")",L13)-SEARCH("(",L13)-1),"0")),IF(OR(O13="A",O13="B",O13="C",O13="D",O13="E",O13="F",O13="G",O13="H",O13="I",O13="J",O13="K"),8,IF(SUMPRODUCT(--(NOT(ISERR(SEARCH({"A","B","C","D","E","F","G","H","I","J","K"}, O13)))))&gt;0,MID(O13,SEARCH("(",O13)+1,SEARCH(")",O13)-SEARCH("(",O13)-1),"0"))),"")</f>
        <v/>
      </c>
      <c r="R13" s="38"/>
      <c r="AA13" s="111">
        <v>12</v>
      </c>
      <c r="AB13" s="111">
        <f t="shared" si="0"/>
        <v>0</v>
      </c>
      <c r="AC13" s="111">
        <f t="shared" si="1"/>
        <v>0</v>
      </c>
      <c r="AD13" s="111">
        <f t="shared" si="2"/>
        <v>0</v>
      </c>
      <c r="AE13" s="111">
        <f t="shared" si="3"/>
        <v>0</v>
      </c>
      <c r="AF13" s="111">
        <f t="shared" si="4"/>
        <v>0</v>
      </c>
      <c r="AG13" s="111">
        <f t="shared" si="5"/>
        <v>0</v>
      </c>
      <c r="AH13" s="111">
        <f t="shared" si="6"/>
        <v>0</v>
      </c>
      <c r="AI13" s="111">
        <f t="shared" si="7"/>
        <v>0</v>
      </c>
      <c r="AJ13" s="111">
        <f t="shared" si="8"/>
        <v>0</v>
      </c>
      <c r="AK13" s="111">
        <f t="shared" si="9"/>
        <v>0</v>
      </c>
      <c r="AL13" s="111">
        <f t="shared" si="10"/>
        <v>0</v>
      </c>
    </row>
    <row r="14" spans="1:38" ht="16.899999999999999" customHeight="1" x14ac:dyDescent="0.25">
      <c r="A14" s="5">
        <v>9</v>
      </c>
      <c r="B14" s="1"/>
      <c r="C14" s="1"/>
      <c r="D14" s="1"/>
      <c r="E14" s="2"/>
      <c r="F14" s="1"/>
      <c r="G14" s="1"/>
      <c r="H14" s="5" t="str">
        <f>IF(OR(C14&lt;&gt;"",F14&lt;&gt;""),SUM(IF(OR(C14="A",C14="B",C14="C",C14="D",C14="E",C14="F",C14="G",C14="H",C14="I",C14="J",C14="K"),8,IF(SUMPRODUCT(--(NOT(ISERR(SEARCH({"A","B","C","D","E","F","G","H","I","J","K"}, C14)))))&gt;0,MID(C14,SEARCH("(",C14)+1,SEARCH(")",C14)-SEARCH("(",C14)-1),"0")),IF(OR(F14="A",F14="B",F14="C",F14="D",F14="E",F14="F",F14="G",F14="H",F14="I",F14="J",F14="K"),8,IF(SUMPRODUCT(--(NOT(ISERR(SEARCH({"A","B","C","D","E","F","G","H","I","J","K"}, F14)))))&gt;0,MID(F14,SEARCH("(",F14)+1,SEARCH(")",F14)-SEARCH("(",F14)-1),"0"))),"")</f>
        <v/>
      </c>
      <c r="I14" s="39"/>
      <c r="J14" s="9">
        <v>25</v>
      </c>
      <c r="K14" s="1"/>
      <c r="L14" s="1"/>
      <c r="M14" s="1"/>
      <c r="N14" s="2"/>
      <c r="O14" s="1"/>
      <c r="P14" s="1"/>
      <c r="Q14" s="5" t="str">
        <f>IF(OR(L14&lt;&gt;"",O14&lt;&gt;""),SUM(IF(OR(L14="A",L14="B",L14="C",L14="D",L14="E",L14="F",L14="G",L14="H",L14="I",L14="J",L14="K"),8,IF(SUMPRODUCT(--(NOT(ISERR(SEARCH({"A","B","C","D","E","F","G","H","I","J","K"},L14)))))&gt;0,MID(L14,SEARCH("(",L14)+1,SEARCH(")",L14)-SEARCH("(",L14)-1),"0")),IF(OR(O14="A",O14="B",O14="C",O14="D",O14="E",O14="F",O14="G",O14="H",O14="I",O14="J",O14="K"),8,IF(SUMPRODUCT(--(NOT(ISERR(SEARCH({"A","B","C","D","E","F","G","H","I","J","K"}, O14)))))&gt;0,MID(O14,SEARCH("(",O14)+1,SEARCH(")",O14)-SEARCH("(",O14)-1),"0"))),"")</f>
        <v/>
      </c>
      <c r="R14" s="38"/>
      <c r="AA14" s="111">
        <v>13</v>
      </c>
      <c r="AB14" s="111">
        <f t="shared" si="0"/>
        <v>0</v>
      </c>
      <c r="AC14" s="111">
        <f t="shared" si="1"/>
        <v>0</v>
      </c>
      <c r="AD14" s="111">
        <f t="shared" si="2"/>
        <v>0</v>
      </c>
      <c r="AE14" s="111">
        <f t="shared" si="3"/>
        <v>0</v>
      </c>
      <c r="AF14" s="111">
        <f t="shared" si="4"/>
        <v>0</v>
      </c>
      <c r="AG14" s="111">
        <f t="shared" si="5"/>
        <v>0</v>
      </c>
      <c r="AH14" s="111">
        <f t="shared" si="6"/>
        <v>0</v>
      </c>
      <c r="AI14" s="111">
        <f t="shared" si="7"/>
        <v>0</v>
      </c>
      <c r="AJ14" s="111">
        <f t="shared" si="8"/>
        <v>0</v>
      </c>
      <c r="AK14" s="111">
        <f t="shared" si="9"/>
        <v>0</v>
      </c>
      <c r="AL14" s="111">
        <f t="shared" si="10"/>
        <v>0</v>
      </c>
    </row>
    <row r="15" spans="1:38" ht="16.899999999999999" customHeight="1" x14ac:dyDescent="0.25">
      <c r="A15" s="5">
        <v>10</v>
      </c>
      <c r="B15" s="1"/>
      <c r="C15" s="1"/>
      <c r="D15" s="1"/>
      <c r="E15" s="2"/>
      <c r="F15" s="1"/>
      <c r="G15" s="1"/>
      <c r="H15" s="5" t="str">
        <f>IF(OR(C15&lt;&gt;"",F15&lt;&gt;""),SUM(IF(OR(C15="A",C15="B",C15="C",C15="D",C15="E",C15="F",C15="G",C15="H",C15="I",C15="J",C15="K"),8,IF(SUMPRODUCT(--(NOT(ISERR(SEARCH({"A","B","C","D","E","F","G","H","I","J","K"}, C15)))))&gt;0,MID(C15,SEARCH("(",C15)+1,SEARCH(")",C15)-SEARCH("(",C15)-1),"0")),IF(OR(F15="A",F15="B",F15="C",F15="D",F15="E",F15="F",F15="G",F15="H",F15="I",F15="J",F15="K"),8,IF(SUMPRODUCT(--(NOT(ISERR(SEARCH({"A","B","C","D","E","F","G","H","I","J","K"}, F15)))))&gt;0,MID(F15,SEARCH("(",F15)+1,SEARCH(")",F15)-SEARCH("(",F15)-1),"0"))),"")</f>
        <v/>
      </c>
      <c r="I15" s="39"/>
      <c r="J15" s="9">
        <v>26</v>
      </c>
      <c r="K15" s="1"/>
      <c r="L15" s="1"/>
      <c r="M15" s="1"/>
      <c r="N15" s="2"/>
      <c r="O15" s="1"/>
      <c r="P15" s="1"/>
      <c r="Q15" s="5" t="str">
        <f>IF(OR(L15&lt;&gt;"",O15&lt;&gt;""),SUM(IF(OR(L15="A",L15="B",L15="C",L15="D",L15="E",L15="F",L15="G",L15="H",L15="I",L15="J",L15="K"),8,IF(SUMPRODUCT(--(NOT(ISERR(SEARCH({"A","B","C","D","E","F","G","H","I","J","K"},L15)))))&gt;0,MID(L15,SEARCH("(",L15)+1,SEARCH(")",L15)-SEARCH("(",L15)-1),"0")),IF(OR(O15="A",O15="B",O15="C",O15="D",O15="E",O15="F",O15="G",O15="H",O15="I",O15="J",O15="K"),8,IF(SUMPRODUCT(--(NOT(ISERR(SEARCH({"A","B","C","D","E","F","G","H","I","J","K"}, O15)))))&gt;0,MID(O15,SEARCH("(",O15)+1,SEARCH(")",O15)-SEARCH("(",O15)-1),"0"))),"")</f>
        <v/>
      </c>
      <c r="R15" s="38"/>
      <c r="AA15" s="111">
        <v>14</v>
      </c>
      <c r="AB15" s="111">
        <f t="shared" si="0"/>
        <v>0</v>
      </c>
      <c r="AC15" s="111">
        <f t="shared" si="1"/>
        <v>0</v>
      </c>
      <c r="AD15" s="111">
        <f t="shared" si="2"/>
        <v>0</v>
      </c>
      <c r="AE15" s="111">
        <f t="shared" si="3"/>
        <v>0</v>
      </c>
      <c r="AF15" s="111">
        <f t="shared" si="4"/>
        <v>0</v>
      </c>
      <c r="AG15" s="111">
        <f t="shared" si="5"/>
        <v>0</v>
      </c>
      <c r="AH15" s="111">
        <f t="shared" si="6"/>
        <v>0</v>
      </c>
      <c r="AI15" s="111">
        <f t="shared" si="7"/>
        <v>0</v>
      </c>
      <c r="AJ15" s="111">
        <f t="shared" si="8"/>
        <v>0</v>
      </c>
      <c r="AK15" s="111">
        <f t="shared" si="9"/>
        <v>0</v>
      </c>
      <c r="AL15" s="111">
        <f t="shared" si="10"/>
        <v>0</v>
      </c>
    </row>
    <row r="16" spans="1:38" ht="16.899999999999999" customHeight="1" x14ac:dyDescent="0.25">
      <c r="A16" s="5">
        <v>11</v>
      </c>
      <c r="B16" s="1"/>
      <c r="C16" s="1"/>
      <c r="D16" s="1"/>
      <c r="E16" s="2"/>
      <c r="F16" s="1"/>
      <c r="G16" s="1"/>
      <c r="H16" s="5" t="str">
        <f>IF(OR(C16&lt;&gt;"",F16&lt;&gt;""),SUM(IF(OR(C16="A",C16="B",C16="C",C16="D",C16="E",C16="F",C16="G",C16="H",C16="I",C16="J",C16="K"),8,IF(SUMPRODUCT(--(NOT(ISERR(SEARCH({"A","B","C","D","E","F","G","H","I","J","K"}, C16)))))&gt;0,MID(C16,SEARCH("(",C16)+1,SEARCH(")",C16)-SEARCH("(",C16)-1),"0")),IF(OR(F16="A",F16="B",F16="C",F16="D",F16="E",F16="F",F16="G",F16="H",F16="I",F16="J",F16="K"),8,IF(SUMPRODUCT(--(NOT(ISERR(SEARCH({"A","B","C","D","E","F","G","H","I","J","K"}, F16)))))&gt;0,MID(F16,SEARCH("(",F16)+1,SEARCH(")",F16)-SEARCH("(",F16)-1),"0"))),"")</f>
        <v/>
      </c>
      <c r="I16" s="39"/>
      <c r="J16" s="9">
        <v>27</v>
      </c>
      <c r="K16" s="1"/>
      <c r="L16" s="1"/>
      <c r="M16" s="1"/>
      <c r="N16" s="2"/>
      <c r="O16" s="1"/>
      <c r="P16" s="1"/>
      <c r="Q16" s="5" t="str">
        <f>IF(OR(L16&lt;&gt;"",O16&lt;&gt;""),SUM(IF(OR(L16="A",L16="B",L16="C",L16="D",L16="E",L16="F",L16="G",L16="H",L16="I",L16="J",L16="K"),8,IF(SUMPRODUCT(--(NOT(ISERR(SEARCH({"A","B","C","D","E","F","G","H","I","J","K"},L16)))))&gt;0,MID(L16,SEARCH("(",L16)+1,SEARCH(")",L16)-SEARCH("(",L16)-1),"0")),IF(OR(O16="A",O16="B",O16="C",O16="D",O16="E",O16="F",O16="G",O16="H",O16="I",O16="J",O16="K"),8,IF(SUMPRODUCT(--(NOT(ISERR(SEARCH({"A","B","C","D","E","F","G","H","I","J","K"}, O16)))))&gt;0,MID(O16,SEARCH("(",O16)+1,SEARCH(")",O16)-SEARCH("(",O16)-1),"0"))),"")</f>
        <v/>
      </c>
      <c r="R16" s="38"/>
      <c r="AA16" s="111">
        <v>15</v>
      </c>
      <c r="AB16" s="111">
        <f t="shared" si="0"/>
        <v>0</v>
      </c>
      <c r="AC16" s="111">
        <f t="shared" si="1"/>
        <v>0</v>
      </c>
      <c r="AD16" s="111">
        <f t="shared" si="2"/>
        <v>0</v>
      </c>
      <c r="AE16" s="111">
        <f t="shared" si="3"/>
        <v>0</v>
      </c>
      <c r="AF16" s="111">
        <f t="shared" si="4"/>
        <v>0</v>
      </c>
      <c r="AG16" s="111">
        <f t="shared" si="5"/>
        <v>0</v>
      </c>
      <c r="AH16" s="111">
        <f t="shared" si="6"/>
        <v>0</v>
      </c>
      <c r="AI16" s="111">
        <f t="shared" si="7"/>
        <v>0</v>
      </c>
      <c r="AJ16" s="111">
        <f t="shared" si="8"/>
        <v>0</v>
      </c>
      <c r="AK16" s="111">
        <f t="shared" si="9"/>
        <v>0</v>
      </c>
      <c r="AL16" s="111">
        <f t="shared" si="10"/>
        <v>0</v>
      </c>
    </row>
    <row r="17" spans="1:38" ht="16.899999999999999" customHeight="1" x14ac:dyDescent="0.25">
      <c r="A17" s="5">
        <v>12</v>
      </c>
      <c r="B17" s="1"/>
      <c r="C17" s="1"/>
      <c r="D17" s="1"/>
      <c r="E17" s="2"/>
      <c r="F17" s="1"/>
      <c r="G17" s="1"/>
      <c r="H17" s="5" t="str">
        <f>IF(OR(C17&lt;&gt;"",F17&lt;&gt;""),SUM(IF(OR(C17="A",C17="B",C17="C",C17="D",C17="E",C17="F",C17="G",C17="H",C17="I",C17="J",C17="K"),8,IF(SUMPRODUCT(--(NOT(ISERR(SEARCH({"A","B","C","D","E","F","G","H","I","J","K"}, C17)))))&gt;0,MID(C17,SEARCH("(",C17)+1,SEARCH(")",C17)-SEARCH("(",C17)-1),"0")),IF(OR(F17="A",F17="B",F17="C",F17="D",F17="E",F17="F",F17="G",F17="H",F17="I",F17="J",F17="K"),8,IF(SUMPRODUCT(--(NOT(ISERR(SEARCH({"A","B","C","D","E","F","G","H","I","J","K"}, F17)))))&gt;0,MID(F17,SEARCH("(",F17)+1,SEARCH(")",F17)-SEARCH("(",F17)-1),"0"))),"")</f>
        <v/>
      </c>
      <c r="I17" s="39"/>
      <c r="J17" s="9">
        <v>28</v>
      </c>
      <c r="K17" s="1"/>
      <c r="L17" s="1"/>
      <c r="M17" s="1"/>
      <c r="N17" s="2"/>
      <c r="O17" s="1"/>
      <c r="P17" s="1"/>
      <c r="Q17" s="5" t="str">
        <f>IF(OR(L17&lt;&gt;"",O17&lt;&gt;""),SUM(IF(OR(L17="A",L17="B",L17="C",L17="D",L17="E",L17="F",L17="G",L17="H",L17="I",L17="J",L17="K"),8,IF(SUMPRODUCT(--(NOT(ISERR(SEARCH({"A","B","C","D","E","F","G","H","I","J","K"},L17)))))&gt;0,MID(L17,SEARCH("(",L17)+1,SEARCH(")",L17)-SEARCH("(",L17)-1),"0")),IF(OR(O17="A",O17="B",O17="C",O17="D",O17="E",O17="F",O17="G",O17="H",O17="I",O17="J",O17="K"),8,IF(SUMPRODUCT(--(NOT(ISERR(SEARCH({"A","B","C","D","E","F","G","H","I","J","K"}, O17)))))&gt;0,MID(O17,SEARCH("(",O17)+1,SEARCH(")",O17)-SEARCH("(",O17)-1),"0"))),"")</f>
        <v/>
      </c>
      <c r="R17" s="38"/>
      <c r="AA17" s="111">
        <v>16</v>
      </c>
      <c r="AB17" s="111">
        <f t="shared" si="0"/>
        <v>0</v>
      </c>
      <c r="AC17" s="111">
        <f t="shared" si="1"/>
        <v>0</v>
      </c>
      <c r="AD17" s="111">
        <f t="shared" si="2"/>
        <v>0</v>
      </c>
      <c r="AE17" s="111">
        <f t="shared" si="3"/>
        <v>0</v>
      </c>
      <c r="AF17" s="111">
        <f t="shared" si="4"/>
        <v>0</v>
      </c>
      <c r="AG17" s="111">
        <f t="shared" si="5"/>
        <v>0</v>
      </c>
      <c r="AH17" s="111">
        <f t="shared" si="6"/>
        <v>0</v>
      </c>
      <c r="AI17" s="111">
        <f t="shared" si="7"/>
        <v>0</v>
      </c>
      <c r="AJ17" s="111">
        <f t="shared" si="8"/>
        <v>0</v>
      </c>
      <c r="AK17" s="111">
        <f t="shared" si="9"/>
        <v>0</v>
      </c>
      <c r="AL17" s="111">
        <f t="shared" si="10"/>
        <v>0</v>
      </c>
    </row>
    <row r="18" spans="1:38" ht="16.899999999999999" customHeight="1" x14ac:dyDescent="0.25">
      <c r="A18" s="5">
        <v>13</v>
      </c>
      <c r="B18" s="1"/>
      <c r="C18" s="1"/>
      <c r="D18" s="1"/>
      <c r="E18" s="2"/>
      <c r="F18" s="1"/>
      <c r="G18" s="1"/>
      <c r="H18" s="5" t="str">
        <f>IF(OR(C18&lt;&gt;"",F18&lt;&gt;""),SUM(IF(OR(C18="A",C18="B",C18="C",C18="D",C18="E",C18="F",C18="G",C18="H",C18="I",C18="J",C18="K"),8,IF(SUMPRODUCT(--(NOT(ISERR(SEARCH({"A","B","C","D","E","F","G","H","I","J","K"}, C18)))))&gt;0,MID(C18,SEARCH("(",C18)+1,SEARCH(")",C18)-SEARCH("(",C18)-1),"0")),IF(OR(F18="A",F18="B",F18="C",F18="D",F18="E",F18="F",F18="G",F18="H",F18="I",F18="J",F18="K"),8,IF(SUMPRODUCT(--(NOT(ISERR(SEARCH({"A","B","C","D","E","F","G","H","I","J","K"}, F18)))))&gt;0,MID(F18,SEARCH("(",F18)+1,SEARCH(")",F18)-SEARCH("(",F18)-1),"0"))),"")</f>
        <v/>
      </c>
      <c r="I18" s="39"/>
      <c r="J18" s="9">
        <v>29</v>
      </c>
      <c r="K18" s="1"/>
      <c r="L18" s="1"/>
      <c r="M18" s="1"/>
      <c r="N18" s="2"/>
      <c r="O18" s="1"/>
      <c r="P18" s="1"/>
      <c r="Q18" s="5" t="str">
        <f>IF(OR(L18&lt;&gt;"",O18&lt;&gt;""),SUM(IF(OR(L18="A",L18="B",L18="C",L18="D",L18="E",L18="F",L18="G",L18="H",L18="I",L18="J",L18="K"),8,IF(SUMPRODUCT(--(NOT(ISERR(SEARCH({"A","B","C","D","E","F","G","H","I","J","K"},L18)))))&gt;0,MID(L18,SEARCH("(",L18)+1,SEARCH(")",L18)-SEARCH("(",L18)-1),"0")),IF(OR(O18="A",O18="B",O18="C",O18="D",O18="E",O18="F",O18="G",O18="H",O18="I",O18="J",O18="K"),8,IF(SUMPRODUCT(--(NOT(ISERR(SEARCH({"A","B","C","D","E","F","G","H","I","J","K"}, O18)))))&gt;0,MID(O18,SEARCH("(",O18)+1,SEARCH(")",O18)-SEARCH("(",O18)-1),"0"))),"")</f>
        <v/>
      </c>
      <c r="R18" s="38"/>
      <c r="AA18" s="111">
        <v>17</v>
      </c>
      <c r="AB18" s="111">
        <f>SUM(IF(OR(L6="A"),8,IF(SUMPRODUCT(--(NOT(ISERR(SEARCH("A", L6)))))&gt;0,MID(L6,SEARCH("(",L6)+1,SEARCH(")",L6)-SEARCH("(",L6)-1),"0")),IF(OR(O6="A"),8,IF(SUMPRODUCT(--(NOT(ISERR(SEARCH("A", O6)))))&gt;0,MID(O6,SEARCH("(",O6)+1,SEARCH(")",O6)-SEARCH("(",O6)-1),"0")))</f>
        <v>0</v>
      </c>
      <c r="AC18" s="111">
        <f>SUM(IF(OR(L6="B"),8,IF(SUMPRODUCT(--(NOT(ISERR(SEARCH("B", L6)))))&gt;0,MID(L6,SEARCH("(",L6)+1,SEARCH(")",L6)-SEARCH("(",L6)-1),"0")),IF(OR(O6="B"),8,IF(SUMPRODUCT(--(NOT(ISERR(SEARCH("B", O6)))))&gt;0,MID(O6,SEARCH("(",O6)+1,SEARCH(")",O6)-SEARCH("(",O6)-1),"0")))</f>
        <v>0</v>
      </c>
      <c r="AD18" s="116">
        <f>SUM(IF(OR(L6="C"),8,IF(SUMPRODUCT(--(NOT(ISERR(SEARCH("C", L6)))))&gt;0,MID(L6,SEARCH("(",L6)+1,SEARCH(")",L6)-SEARCH("(",L6)-1),"0")),IF(OR(O6="C"),8,IF(SUMPRODUCT(--(NOT(ISERR(SEARCH("C", O6)))))&gt;0,MID(O6,SEARCH("(",O6)+1,SEARCH(")",O6)-SEARCH("(",O6)-1),"0")))</f>
        <v>0</v>
      </c>
      <c r="AE18" s="111">
        <f>SUM(IF(OR(L6="D"),8,IF(SUMPRODUCT(--(NOT(ISERR(SEARCH("D", L6)))))&gt;0,MID(L6,SEARCH("(",L6)+1,SEARCH(")",L6)-SEARCH("(",L6)-1),"0")),IF(OR(O6="D"),8,IF(SUMPRODUCT(--(NOT(ISERR(SEARCH("D", O6)))))&gt;0,MID(O6,SEARCH("(",O6)+1,SEARCH(")",O6)-SEARCH("(",O6)-1),"0")))</f>
        <v>0</v>
      </c>
      <c r="AF18" s="111">
        <f>SUM(IF(OR(L6="E"),8,IF(SUMPRODUCT(--(NOT(ISERR(SEARCH("E", L6)))))&gt;0,MID(L6,SEARCH("(",L6)+1,SEARCH(")",L6)-SEARCH("(",L6)-1),"0")),IF(OR(O6="E"),8,IF(SUMPRODUCT(--(NOT(ISERR(SEARCH("E", O6)))))&gt;0,MID(O6,SEARCH("(",O6)+1,SEARCH(")",O6)-SEARCH("(",O6)-1),"0")))</f>
        <v>0</v>
      </c>
      <c r="AG18" s="111">
        <f>SUM(IF(OR(L6="F"),8,IF(SUMPRODUCT(--(NOT(ISERR(SEARCH("F", L6)))))&gt;0,MID(L6,SEARCH("(",L6)+1,SEARCH(")",L6)-SEARCH("(",L6)-1),"0")),IF(OR(O6="F"),8,IF(SUMPRODUCT(--(NOT(ISERR(SEARCH("F", O6)))))&gt;0,MID(O6,SEARCH("(",O6)+1,SEARCH(")",O6)-SEARCH("(",O6)-1),"0")))</f>
        <v>0</v>
      </c>
      <c r="AH18" s="111">
        <f>SUM(IF(OR(L6="G"),8,IF(SUMPRODUCT(--(NOT(ISERR(SEARCH("G", L6)))))&gt;0,MID(L6,SEARCH("(",L6)+1,SEARCH(")",L6)-SEARCH("(",L6)-1),"0")),IF(OR(O6="G"),8,IF(SUMPRODUCT(--(NOT(ISERR(SEARCH("G", O6)))))&gt;0,MID(O6,SEARCH("(",O6)+1,SEARCH(")",O6)-SEARCH("(",O6)-1),"0")))</f>
        <v>0</v>
      </c>
      <c r="AI18" s="111">
        <f>SUM(IF(OR(L6="H"),8,IF(SUMPRODUCT(--(NOT(ISERR(SEARCH("H", L6)))))&gt;0,MID(L6,SEARCH("(",L6)+1,SEARCH(")",L6)-SEARCH("(",L6)-1),"0")),IF(OR(O6="H"),8,IF(SUMPRODUCT(--(NOT(ISERR(SEARCH("H", O6)))))&gt;0,MID(O6,SEARCH("(",O6)+1,SEARCH(")",O6)-SEARCH("(",O6)-1),"0")))</f>
        <v>0</v>
      </c>
      <c r="AJ18" s="111">
        <f>SUM(IF(OR(L6="I"),8,IF(SUMPRODUCT(--(NOT(ISERR(SEARCH("I", L6)))))&gt;0,MID(L6,SEARCH("(",L6)+1,SEARCH(")",L6)-SEARCH("(",L6)-1),"0")),IF(OR(O6="I"),8,IF(SUMPRODUCT(--(NOT(ISERR(SEARCH("I", O6)))))&gt;0,MID(O6,SEARCH("(",O6)+1,SEARCH(")",O6)-SEARCH("(",O6)-1),"0")))</f>
        <v>0</v>
      </c>
      <c r="AK18" s="111">
        <f>SUM(IF(OR(L6="J"),8,IF(SUMPRODUCT(--(NOT(ISERR(SEARCH("J", L6)))))&gt;0,MID(L6,SEARCH("(",L6)+1,SEARCH(")",L6)-SEARCH("(",L6)-1),"0")),IF(OR(O6="J"),8,IF(SUMPRODUCT(--(NOT(ISERR(SEARCH("J", O6)))))&gt;0,MID(O6,SEARCH("(",O6)+1,SEARCH(")",O6)-SEARCH("(",O6)-1),"0")))</f>
        <v>0</v>
      </c>
      <c r="AL18" s="111">
        <f>SUM(IF(OR(L6="K"),8,IF(SUMPRODUCT(--(NOT(ISERR(SEARCH("K", L6)))))&gt;0,MID(L6,SEARCH("(",L6)+1,SEARCH(")",L6)-SEARCH("(",L6)-1),"0")),IF(OR(O6="K"),8,IF(SUMPRODUCT(--(NOT(ISERR(SEARCH("K", O6)))))&gt;0,MID(O6,SEARCH("(",O6)+1,SEARCH(")",O6)-SEARCH("(",O6)-1),"0")))</f>
        <v>0</v>
      </c>
    </row>
    <row r="19" spans="1:38" ht="16.899999999999999" customHeight="1" x14ac:dyDescent="0.25">
      <c r="A19" s="5">
        <v>14</v>
      </c>
      <c r="B19" s="1"/>
      <c r="C19" s="1"/>
      <c r="D19" s="1"/>
      <c r="E19" s="2"/>
      <c r="F19" s="1"/>
      <c r="G19" s="1"/>
      <c r="H19" s="5" t="str">
        <f>IF(OR(C19&lt;&gt;"",F19&lt;&gt;""),SUM(IF(OR(C19="A",C19="B",C19="C",C19="D",C19="E",C19="F",C19="G",C19="H",C19="I",C19="J",C19="K"),8,IF(SUMPRODUCT(--(NOT(ISERR(SEARCH({"A","B","C","D","E","F","G","H","I","J","K"}, C19)))))&gt;0,MID(C19,SEARCH("(",C19)+1,SEARCH(")",C19)-SEARCH("(",C19)-1),"0")),IF(OR(F19="A",F19="B",F19="C",F19="D",F19="E",F19="F",F19="G",F19="H",F19="I",F19="J",F19="K"),8,IF(SUMPRODUCT(--(NOT(ISERR(SEARCH({"A","B","C","D","E","F","G","H","I","J","K"}, F19)))))&gt;0,MID(F19,SEARCH("(",F19)+1,SEARCH(")",F19)-SEARCH("(",F19)-1),"0"))),"")</f>
        <v/>
      </c>
      <c r="I19" s="39"/>
      <c r="J19" s="9">
        <v>30</v>
      </c>
      <c r="K19" s="1"/>
      <c r="L19" s="1"/>
      <c r="M19" s="1"/>
      <c r="N19" s="2"/>
      <c r="O19" s="1"/>
      <c r="P19" s="1"/>
      <c r="Q19" s="5" t="str">
        <f>IF(OR(L19&lt;&gt;"",O19&lt;&gt;""),SUM(IF(OR(L19="A",L19="B",L19="C",L19="D",L19="E",L19="F",L19="G",L19="H",L19="I",L19="J",L19="K"),8,IF(SUMPRODUCT(--(NOT(ISERR(SEARCH({"A","B","C","D","E","F","G","H","I","J","K"},L19)))))&gt;0,MID(L19,SEARCH("(",L19)+1,SEARCH(")",L19)-SEARCH("(",L19)-1),"0")),IF(OR(O19="A",O19="B",O19="C",O19="D",O19="E",O19="F",O19="G",O19="H",O19="I",O19="J",O19="K"),8,IF(SUMPRODUCT(--(NOT(ISERR(SEARCH({"A","B","C","D","E","F","G","H","I","J","K"}, O19)))))&gt;0,MID(O19,SEARCH("(",O19)+1,SEARCH(")",O19)-SEARCH("(",O19)-1),"0"))),"")</f>
        <v/>
      </c>
      <c r="R19" s="38"/>
      <c r="AA19" s="111">
        <v>18</v>
      </c>
      <c r="AB19" s="111">
        <f t="shared" ref="AB19:AB32" si="11">SUM(IF(OR(L7="A"),8,IF(SUMPRODUCT(--(NOT(ISERR(SEARCH("A", L7)))))&gt;0,MID(L7,SEARCH("(",L7)+1,SEARCH(")",L7)-SEARCH("(",L7)-1),"0")),IF(OR(O7="A"),8,IF(SUMPRODUCT(--(NOT(ISERR(SEARCH("A", O7)))))&gt;0,MID(O7,SEARCH("(",O7)+1,SEARCH(")",O7)-SEARCH("(",O7)-1),"0")))</f>
        <v>0</v>
      </c>
      <c r="AC19" s="111">
        <f t="shared" ref="AC19:AC32" si="12">SUM(IF(OR(L7="B"),8,IF(SUMPRODUCT(--(NOT(ISERR(SEARCH("B", L7)))))&gt;0,MID(L7,SEARCH("(",L7)+1,SEARCH(")",L7)-SEARCH("(",L7)-1),"0")),IF(OR(O7="B"),8,IF(SUMPRODUCT(--(NOT(ISERR(SEARCH("B", O7)))))&gt;0,MID(O7,SEARCH("(",O7)+1,SEARCH(")",O7)-SEARCH("(",O7)-1),"0")))</f>
        <v>0</v>
      </c>
      <c r="AD19" s="116">
        <f t="shared" ref="AD19:AD32" si="13">SUM(IF(OR(L7="C"),8,IF(SUMPRODUCT(--(NOT(ISERR(SEARCH("C", L7)))))&gt;0,MID(L7,SEARCH("(",L7)+1,SEARCH(")",L7)-SEARCH("(",L7)-1),"0")),IF(OR(O7="C"),8,IF(SUMPRODUCT(--(NOT(ISERR(SEARCH("C", O7)))))&gt;0,MID(O7,SEARCH("(",O7)+1,SEARCH(")",O7)-SEARCH("(",O7)-1),"0")))</f>
        <v>0</v>
      </c>
      <c r="AE19" s="111">
        <f t="shared" ref="AE19:AE32" si="14">SUM(IF(OR(L7="D"),8,IF(SUMPRODUCT(--(NOT(ISERR(SEARCH("D", L7)))))&gt;0,MID(L7,SEARCH("(",L7)+1,SEARCH(")",L7)-SEARCH("(",L7)-1),"0")),IF(OR(O7="D"),8,IF(SUMPRODUCT(--(NOT(ISERR(SEARCH("D", O7)))))&gt;0,MID(O7,SEARCH("(",O7)+1,SEARCH(")",O7)-SEARCH("(",O7)-1),"0")))</f>
        <v>0</v>
      </c>
      <c r="AF19" s="111">
        <f t="shared" ref="AF19:AF32" si="15">SUM(IF(OR(L7="E"),8,IF(SUMPRODUCT(--(NOT(ISERR(SEARCH("E", L7)))))&gt;0,MID(L7,SEARCH("(",L7)+1,SEARCH(")",L7)-SEARCH("(",L7)-1),"0")),IF(OR(O7="E"),8,IF(SUMPRODUCT(--(NOT(ISERR(SEARCH("E", O7)))))&gt;0,MID(O7,SEARCH("(",O7)+1,SEARCH(")",O7)-SEARCH("(",O7)-1),"0")))</f>
        <v>0</v>
      </c>
      <c r="AG19" s="111">
        <f t="shared" ref="AG19:AG32" si="16">SUM(IF(OR(L7="F"),8,IF(SUMPRODUCT(--(NOT(ISERR(SEARCH("F", L7)))))&gt;0,MID(L7,SEARCH("(",L7)+1,SEARCH(")",L7)-SEARCH("(",L7)-1),"0")),IF(OR(O7="F"),8,IF(SUMPRODUCT(--(NOT(ISERR(SEARCH("F", O7)))))&gt;0,MID(O7,SEARCH("(",O7)+1,SEARCH(")",O7)-SEARCH("(",O7)-1),"0")))</f>
        <v>0</v>
      </c>
      <c r="AH19" s="111">
        <f t="shared" ref="AH19:AH32" si="17">SUM(IF(OR(L7="G"),8,IF(SUMPRODUCT(--(NOT(ISERR(SEARCH("G", L7)))))&gt;0,MID(L7,SEARCH("(",L7)+1,SEARCH(")",L7)-SEARCH("(",L7)-1),"0")),IF(OR(O7="G"),8,IF(SUMPRODUCT(--(NOT(ISERR(SEARCH("G", O7)))))&gt;0,MID(O7,SEARCH("(",O7)+1,SEARCH(")",O7)-SEARCH("(",O7)-1),"0")))</f>
        <v>0</v>
      </c>
      <c r="AI19" s="111">
        <f t="shared" ref="AI19:AI32" si="18">SUM(IF(OR(L7="H"),8,IF(SUMPRODUCT(--(NOT(ISERR(SEARCH("H", L7)))))&gt;0,MID(L7,SEARCH("(",L7)+1,SEARCH(")",L7)-SEARCH("(",L7)-1),"0")),IF(OR(O7="H"),8,IF(SUMPRODUCT(--(NOT(ISERR(SEARCH("H", O7)))))&gt;0,MID(O7,SEARCH("(",O7)+1,SEARCH(")",O7)-SEARCH("(",O7)-1),"0")))</f>
        <v>0</v>
      </c>
      <c r="AJ19" s="111">
        <f t="shared" ref="AJ19:AJ32" si="19">SUM(IF(OR(L7="I"),8,IF(SUMPRODUCT(--(NOT(ISERR(SEARCH("I", L7)))))&gt;0,MID(L7,SEARCH("(",L7)+1,SEARCH(")",L7)-SEARCH("(",L7)-1),"0")),IF(OR(O7="I"),8,IF(SUMPRODUCT(--(NOT(ISERR(SEARCH("I", O7)))))&gt;0,MID(O7,SEARCH("(",O7)+1,SEARCH(")",O7)-SEARCH("(",O7)-1),"0")))</f>
        <v>0</v>
      </c>
      <c r="AK19" s="111">
        <f t="shared" ref="AK19:AK32" si="20">SUM(IF(OR(L7="J"),8,IF(SUMPRODUCT(--(NOT(ISERR(SEARCH("J", L7)))))&gt;0,MID(L7,SEARCH("(",L7)+1,SEARCH(")",L7)-SEARCH("(",L7)-1),"0")),IF(OR(O7="J"),8,IF(SUMPRODUCT(--(NOT(ISERR(SEARCH("J", O7)))))&gt;0,MID(O7,SEARCH("(",O7)+1,SEARCH(")",O7)-SEARCH("(",O7)-1),"0")))</f>
        <v>0</v>
      </c>
      <c r="AL19" s="111">
        <f t="shared" ref="AL19:AL32" si="21">SUM(IF(OR(L7="K"),8,IF(SUMPRODUCT(--(NOT(ISERR(SEARCH("K", L7)))))&gt;0,MID(L7,SEARCH("(",L7)+1,SEARCH(")",L7)-SEARCH("(",L7)-1),"0")),IF(OR(O7="K"),8,IF(SUMPRODUCT(--(NOT(ISERR(SEARCH("K", O7)))))&gt;0,MID(O7,SEARCH("(",O7)+1,SEARCH(")",O7)-SEARCH("(",O7)-1),"0")))</f>
        <v>0</v>
      </c>
    </row>
    <row r="20" spans="1:38" ht="16.899999999999999" customHeight="1" x14ac:dyDescent="0.25">
      <c r="A20" s="5">
        <v>15</v>
      </c>
      <c r="B20" s="1"/>
      <c r="C20" s="1"/>
      <c r="D20" s="1"/>
      <c r="E20" s="2"/>
      <c r="F20" s="1"/>
      <c r="G20" s="1"/>
      <c r="H20" s="5" t="str">
        <f>IF(OR(C20&lt;&gt;"",F20&lt;&gt;""),SUM(IF(OR(C20="A",C20="B",C20="C",C20="D",C20="E",C20="F",C20="G",C20="H",C20="I",C20="J",C20="K"),8,IF(SUMPRODUCT(--(NOT(ISERR(SEARCH({"A","B","C","D","E","F","G","H","I","J","K"}, C20)))))&gt;0,MID(C20,SEARCH("(",C20)+1,SEARCH(")",C20)-SEARCH("(",C20)-1),"0")),IF(OR(F20="A",F20="B",F20="C",F20="D",F20="E",F20="F",F20="G",F20="H",F20="I",F20="J",F20="K"),8,IF(SUMPRODUCT(--(NOT(ISERR(SEARCH({"A","B","C","D","E","F","G","H","I","J","K"}, F20)))))&gt;0,MID(F20,SEARCH("(",F20)+1,SEARCH(")",F20)-SEARCH("(",F20)-1),"0"))),"")</f>
        <v/>
      </c>
      <c r="I20" s="39"/>
      <c r="J20" s="9">
        <v>31</v>
      </c>
      <c r="K20" s="1"/>
      <c r="L20" s="1"/>
      <c r="M20" s="1"/>
      <c r="N20" s="2"/>
      <c r="O20" s="1"/>
      <c r="P20" s="1"/>
      <c r="Q20" s="5" t="str">
        <f>IF(OR(L20&lt;&gt;"",O20&lt;&gt;""),SUM(IF(OR(L20="A",L20="B",L20="C",L20="D",L20="E",L20="F",L20="G",L20="H",L20="I",L20="J",L20="K"),8,IF(SUMPRODUCT(--(NOT(ISERR(SEARCH({"A","B","C","D","E","F","G","H","I","J","K"},L20)))))&gt;0,MID(L20,SEARCH("(",L20)+1,SEARCH(")",L20)-SEARCH("(",L20)-1),"0")),IF(OR(O20="A",O20="B",O20="C",O20="D",O20="E",O20="F",O20="G",O20="H",O20="I",O20="J",O20="K"),8,IF(SUMPRODUCT(--(NOT(ISERR(SEARCH({"A","B","C","D","E","F","G","H","I","J","K"}, O20)))))&gt;0,MID(O20,SEARCH("(",O20)+1,SEARCH(")",O20)-SEARCH("(",O20)-1),"0"))),"")</f>
        <v/>
      </c>
      <c r="R20" s="38"/>
      <c r="AA20" s="111">
        <v>19</v>
      </c>
      <c r="AB20" s="111">
        <f t="shared" si="11"/>
        <v>0</v>
      </c>
      <c r="AC20" s="111">
        <f t="shared" si="12"/>
        <v>0</v>
      </c>
      <c r="AD20" s="116">
        <f t="shared" si="13"/>
        <v>0</v>
      </c>
      <c r="AE20" s="111">
        <f t="shared" si="14"/>
        <v>0</v>
      </c>
      <c r="AF20" s="111">
        <f t="shared" si="15"/>
        <v>0</v>
      </c>
      <c r="AG20" s="111">
        <f t="shared" si="16"/>
        <v>0</v>
      </c>
      <c r="AH20" s="111">
        <f t="shared" si="17"/>
        <v>0</v>
      </c>
      <c r="AI20" s="111">
        <f t="shared" si="18"/>
        <v>0</v>
      </c>
      <c r="AJ20" s="111">
        <f t="shared" si="19"/>
        <v>0</v>
      </c>
      <c r="AK20" s="111">
        <f t="shared" si="20"/>
        <v>0</v>
      </c>
      <c r="AL20" s="111">
        <f t="shared" si="21"/>
        <v>0</v>
      </c>
    </row>
    <row r="21" spans="1:38" ht="16.899999999999999" customHeight="1" x14ac:dyDescent="0.25">
      <c r="A21" s="6">
        <v>16</v>
      </c>
      <c r="B21" s="3"/>
      <c r="C21" s="3"/>
      <c r="D21" s="3"/>
      <c r="E21" s="4"/>
      <c r="F21" s="3"/>
      <c r="G21" s="3"/>
      <c r="H21" s="5" t="str">
        <f>IF(OR(C21&lt;&gt;"",F21&lt;&gt;""),SUM(IF(OR(C21="A",C21="B",C21="C",C21="D",C21="E",C21="F",C21="G",C21="H",C21="I",C21="J",C21="K"),8,IF(SUMPRODUCT(--(NOT(ISERR(SEARCH({"A","B","C","D","E","F","G","H","I","J","K"}, C21)))))&gt;0,MID(C21,SEARCH("(",C21)+1,SEARCH(")",C21)-SEARCH("(",C21)-1),"0")),IF(OR(F21="A",F21="B",F21="C",F21="D",F21="E",F21="F",F21="G",F21="H",F21="I",F21="J",F21="K"),8,IF(SUMPRODUCT(--(NOT(ISERR(SEARCH({"A","B","C","D","E","F","G","H","I","J","K"}, F21)))))&gt;0,MID(F21,SEARCH("(",F21)+1,SEARCH(")",F21)-SEARCH("(",F21)-1),"0"))),"")</f>
        <v/>
      </c>
      <c r="I21" s="39"/>
      <c r="J21" s="40" t="s">
        <v>15</v>
      </c>
      <c r="K21" s="40"/>
      <c r="L21" s="40"/>
      <c r="M21" s="40"/>
      <c r="N21" s="40"/>
      <c r="O21" s="40"/>
      <c r="P21" s="40"/>
      <c r="Q21" s="7" t="str">
        <f>IF(SUM(H6:H21,Q6:Q20)&lt;&gt;0, SUM(H6:H21, Q6:Q20), "")</f>
        <v/>
      </c>
      <c r="R21" s="38"/>
      <c r="AA21" s="111">
        <v>20</v>
      </c>
      <c r="AB21" s="111">
        <f t="shared" si="11"/>
        <v>0</v>
      </c>
      <c r="AC21" s="111">
        <f t="shared" si="12"/>
        <v>0</v>
      </c>
      <c r="AD21" s="116">
        <f t="shared" si="13"/>
        <v>0</v>
      </c>
      <c r="AE21" s="111">
        <f t="shared" si="14"/>
        <v>0</v>
      </c>
      <c r="AF21" s="111">
        <f t="shared" si="15"/>
        <v>0</v>
      </c>
      <c r="AG21" s="111">
        <f t="shared" si="16"/>
        <v>0</v>
      </c>
      <c r="AH21" s="111">
        <f t="shared" si="17"/>
        <v>0</v>
      </c>
      <c r="AI21" s="111">
        <f t="shared" si="18"/>
        <v>0</v>
      </c>
      <c r="AJ21" s="111">
        <f t="shared" si="19"/>
        <v>0</v>
      </c>
      <c r="AK21" s="111">
        <f t="shared" si="20"/>
        <v>0</v>
      </c>
      <c r="AL21" s="111">
        <f t="shared" si="21"/>
        <v>0</v>
      </c>
    </row>
    <row r="22" spans="1:38" x14ac:dyDescent="0.25">
      <c r="A22" s="41"/>
      <c r="B22" s="42"/>
      <c r="C22" s="42"/>
      <c r="D22" s="43"/>
      <c r="E22" s="42"/>
      <c r="F22" s="44"/>
      <c r="G22" s="42"/>
      <c r="H22" s="42"/>
      <c r="I22" s="45"/>
      <c r="J22" s="45"/>
      <c r="K22" s="45"/>
      <c r="L22" s="45"/>
      <c r="M22" s="45"/>
      <c r="N22" s="45"/>
      <c r="O22" s="45"/>
      <c r="P22" s="45"/>
      <c r="Q22" s="45"/>
      <c r="R22" s="38"/>
      <c r="AA22" s="111">
        <v>21</v>
      </c>
      <c r="AB22" s="111">
        <f t="shared" si="11"/>
        <v>0</v>
      </c>
      <c r="AC22" s="111">
        <f t="shared" si="12"/>
        <v>0</v>
      </c>
      <c r="AD22" s="116">
        <f t="shared" si="13"/>
        <v>0</v>
      </c>
      <c r="AE22" s="111">
        <f t="shared" si="14"/>
        <v>0</v>
      </c>
      <c r="AF22" s="111">
        <f t="shared" si="15"/>
        <v>0</v>
      </c>
      <c r="AG22" s="111">
        <f t="shared" si="16"/>
        <v>0</v>
      </c>
      <c r="AH22" s="111">
        <f t="shared" si="17"/>
        <v>0</v>
      </c>
      <c r="AI22" s="111">
        <f t="shared" si="18"/>
        <v>0</v>
      </c>
      <c r="AJ22" s="111">
        <f t="shared" si="19"/>
        <v>0</v>
      </c>
      <c r="AK22" s="111">
        <f t="shared" si="20"/>
        <v>0</v>
      </c>
      <c r="AL22" s="111">
        <f t="shared" si="21"/>
        <v>0</v>
      </c>
    </row>
    <row r="23" spans="1:38" x14ac:dyDescent="0.25">
      <c r="A23" s="46"/>
      <c r="B23" s="47"/>
      <c r="C23" s="47"/>
      <c r="D23" s="48" t="s">
        <v>32</v>
      </c>
      <c r="E23" s="49"/>
      <c r="F23" s="20"/>
      <c r="G23" s="50" t="s">
        <v>33</v>
      </c>
      <c r="H23" s="51"/>
      <c r="I23" s="51"/>
      <c r="J23" s="12"/>
      <c r="K23" s="12"/>
      <c r="L23" s="12"/>
      <c r="M23" s="12"/>
      <c r="N23" s="12"/>
      <c r="O23" s="12"/>
      <c r="P23" s="12"/>
      <c r="Q23" s="52"/>
      <c r="R23" s="22"/>
      <c r="AA23" s="111">
        <v>22</v>
      </c>
      <c r="AB23" s="111">
        <f t="shared" si="11"/>
        <v>0</v>
      </c>
      <c r="AC23" s="111">
        <f t="shared" si="12"/>
        <v>0</v>
      </c>
      <c r="AD23" s="116">
        <f t="shared" si="13"/>
        <v>0</v>
      </c>
      <c r="AE23" s="111">
        <f t="shared" si="14"/>
        <v>0</v>
      </c>
      <c r="AF23" s="111">
        <f t="shared" si="15"/>
        <v>0</v>
      </c>
      <c r="AG23" s="111">
        <f t="shared" si="16"/>
        <v>0</v>
      </c>
      <c r="AH23" s="111">
        <f t="shared" si="17"/>
        <v>0</v>
      </c>
      <c r="AI23" s="111">
        <f t="shared" si="18"/>
        <v>0</v>
      </c>
      <c r="AJ23" s="111">
        <f t="shared" si="19"/>
        <v>0</v>
      </c>
      <c r="AK23" s="111">
        <f t="shared" si="20"/>
        <v>0</v>
      </c>
      <c r="AL23" s="111">
        <f t="shared" si="21"/>
        <v>0</v>
      </c>
    </row>
    <row r="24" spans="1:38" ht="14.45" customHeight="1" x14ac:dyDescent="0.25">
      <c r="A24" s="53"/>
      <c r="B24" s="54"/>
      <c r="C24" s="54"/>
      <c r="D24" s="54"/>
      <c r="E24" s="55"/>
      <c r="F24" s="56"/>
      <c r="G24" s="56"/>
      <c r="H24" s="56"/>
      <c r="I24" s="56"/>
      <c r="J24" s="20"/>
      <c r="K24" s="20"/>
      <c r="L24" s="57" t="s">
        <v>11</v>
      </c>
      <c r="M24" s="58" t="s">
        <v>12</v>
      </c>
      <c r="N24" s="58" t="s">
        <v>13</v>
      </c>
      <c r="O24" s="58" t="s">
        <v>14</v>
      </c>
      <c r="P24" s="58" t="s">
        <v>16</v>
      </c>
      <c r="Q24" s="59" t="s">
        <v>30</v>
      </c>
      <c r="R24" s="22"/>
      <c r="AA24" s="111">
        <v>23</v>
      </c>
      <c r="AB24" s="111">
        <f t="shared" si="11"/>
        <v>0</v>
      </c>
      <c r="AC24" s="111">
        <f t="shared" si="12"/>
        <v>0</v>
      </c>
      <c r="AD24" s="116">
        <f t="shared" si="13"/>
        <v>0</v>
      </c>
      <c r="AE24" s="111">
        <f t="shared" si="14"/>
        <v>0</v>
      </c>
      <c r="AF24" s="111">
        <f t="shared" si="15"/>
        <v>0</v>
      </c>
      <c r="AG24" s="111">
        <f t="shared" si="16"/>
        <v>0</v>
      </c>
      <c r="AH24" s="111">
        <f t="shared" si="17"/>
        <v>0</v>
      </c>
      <c r="AI24" s="111">
        <f t="shared" si="18"/>
        <v>0</v>
      </c>
      <c r="AJ24" s="111">
        <f t="shared" si="19"/>
        <v>0</v>
      </c>
      <c r="AK24" s="111">
        <f t="shared" si="20"/>
        <v>0</v>
      </c>
      <c r="AL24" s="111">
        <f t="shared" si="21"/>
        <v>0</v>
      </c>
    </row>
    <row r="25" spans="1:38" ht="14.25" customHeight="1" thickBot="1" x14ac:dyDescent="0.3">
      <c r="A25" s="23"/>
      <c r="C25" s="60" t="s">
        <v>10</v>
      </c>
      <c r="D25" s="134"/>
      <c r="E25" s="62"/>
      <c r="F25" s="24" t="s">
        <v>10</v>
      </c>
      <c r="G25" s="134"/>
      <c r="H25" s="61"/>
      <c r="I25" s="63"/>
      <c r="J25" s="20"/>
      <c r="K25" s="20"/>
      <c r="L25" s="64" t="s">
        <v>90</v>
      </c>
      <c r="M25" s="65"/>
      <c r="N25" s="65"/>
      <c r="O25" s="65"/>
      <c r="P25" s="65"/>
      <c r="Q25" s="117" t="str">
        <f>IF(AB33&gt;0, AB33, "")</f>
        <v/>
      </c>
      <c r="R25" s="22"/>
      <c r="AA25" s="111">
        <v>24</v>
      </c>
      <c r="AB25" s="111">
        <f t="shared" si="11"/>
        <v>0</v>
      </c>
      <c r="AC25" s="111">
        <f t="shared" si="12"/>
        <v>0</v>
      </c>
      <c r="AD25" s="116">
        <f t="shared" si="13"/>
        <v>0</v>
      </c>
      <c r="AE25" s="111">
        <f t="shared" si="14"/>
        <v>0</v>
      </c>
      <c r="AF25" s="111">
        <f t="shared" si="15"/>
        <v>0</v>
      </c>
      <c r="AG25" s="111">
        <f t="shared" si="16"/>
        <v>0</v>
      </c>
      <c r="AH25" s="111">
        <f t="shared" si="17"/>
        <v>0</v>
      </c>
      <c r="AI25" s="111">
        <f t="shared" si="18"/>
        <v>0</v>
      </c>
      <c r="AJ25" s="111">
        <f t="shared" si="19"/>
        <v>0</v>
      </c>
      <c r="AK25" s="111">
        <f t="shared" si="20"/>
        <v>0</v>
      </c>
      <c r="AL25" s="111">
        <f t="shared" si="21"/>
        <v>0</v>
      </c>
    </row>
    <row r="26" spans="1:38" ht="14.25" customHeight="1" x14ac:dyDescent="0.25">
      <c r="A26" s="66"/>
      <c r="B26" s="67"/>
      <c r="C26" s="67"/>
      <c r="D26" s="131"/>
      <c r="E26" s="68"/>
      <c r="F26" s="20"/>
      <c r="G26" s="20"/>
      <c r="H26" s="20"/>
      <c r="I26" s="20"/>
      <c r="J26" s="20"/>
      <c r="K26" s="20"/>
      <c r="L26" s="64" t="s">
        <v>91</v>
      </c>
      <c r="M26" s="65"/>
      <c r="N26" s="65"/>
      <c r="O26" s="65"/>
      <c r="P26" s="65"/>
      <c r="Q26" s="117" t="str">
        <f>IF(AC33&gt;0, AC33, "")</f>
        <v/>
      </c>
      <c r="R26" s="22"/>
      <c r="AA26" s="111">
        <v>25</v>
      </c>
      <c r="AB26" s="111">
        <f t="shared" si="11"/>
        <v>0</v>
      </c>
      <c r="AC26" s="111">
        <f t="shared" si="12"/>
        <v>0</v>
      </c>
      <c r="AD26" s="116">
        <f t="shared" si="13"/>
        <v>0</v>
      </c>
      <c r="AE26" s="111">
        <f t="shared" si="14"/>
        <v>0</v>
      </c>
      <c r="AF26" s="111">
        <f t="shared" si="15"/>
        <v>0</v>
      </c>
      <c r="AG26" s="111">
        <f t="shared" si="16"/>
        <v>0</v>
      </c>
      <c r="AH26" s="111">
        <f t="shared" si="17"/>
        <v>0</v>
      </c>
      <c r="AI26" s="111">
        <f t="shared" si="18"/>
        <v>0</v>
      </c>
      <c r="AJ26" s="111">
        <f t="shared" si="19"/>
        <v>0</v>
      </c>
      <c r="AK26" s="111">
        <f t="shared" si="20"/>
        <v>0</v>
      </c>
      <c r="AL26" s="111">
        <f t="shared" si="21"/>
        <v>0</v>
      </c>
    </row>
    <row r="27" spans="1:38" ht="14.25" customHeight="1" thickBot="1" x14ac:dyDescent="0.3">
      <c r="A27" s="23"/>
      <c r="B27" s="24"/>
      <c r="C27" s="24" t="s">
        <v>17</v>
      </c>
      <c r="D27" s="134"/>
      <c r="E27" s="69"/>
      <c r="F27" s="70"/>
      <c r="G27" s="63"/>
      <c r="H27" s="63"/>
      <c r="I27" s="63"/>
      <c r="J27" s="20"/>
      <c r="K27" s="71"/>
      <c r="L27" s="64" t="s">
        <v>92</v>
      </c>
      <c r="M27" s="65"/>
      <c r="N27" s="65"/>
      <c r="O27" s="65"/>
      <c r="P27" s="65"/>
      <c r="Q27" s="117" t="str">
        <f>IF(AD33&gt;0, AD33, "")</f>
        <v/>
      </c>
      <c r="R27" s="22"/>
      <c r="AA27" s="111">
        <v>26</v>
      </c>
      <c r="AB27" s="111">
        <f t="shared" si="11"/>
        <v>0</v>
      </c>
      <c r="AC27" s="111">
        <f t="shared" si="12"/>
        <v>0</v>
      </c>
      <c r="AD27" s="116">
        <f t="shared" si="13"/>
        <v>0</v>
      </c>
      <c r="AE27" s="111">
        <f t="shared" si="14"/>
        <v>0</v>
      </c>
      <c r="AF27" s="111">
        <f t="shared" si="15"/>
        <v>0</v>
      </c>
      <c r="AG27" s="111">
        <f t="shared" si="16"/>
        <v>0</v>
      </c>
      <c r="AH27" s="111">
        <f t="shared" si="17"/>
        <v>0</v>
      </c>
      <c r="AI27" s="111">
        <f t="shared" si="18"/>
        <v>0</v>
      </c>
      <c r="AJ27" s="111">
        <f t="shared" si="19"/>
        <v>0</v>
      </c>
      <c r="AK27" s="111">
        <f t="shared" si="20"/>
        <v>0</v>
      </c>
      <c r="AL27" s="111">
        <f t="shared" si="21"/>
        <v>0</v>
      </c>
    </row>
    <row r="28" spans="1:38" ht="14.25" customHeight="1" thickBot="1" x14ac:dyDescent="0.3">
      <c r="A28" s="66"/>
      <c r="B28" s="67"/>
      <c r="C28" s="67"/>
      <c r="D28" s="131"/>
      <c r="E28" s="68"/>
      <c r="F28" s="20"/>
      <c r="G28" s="72"/>
      <c r="H28" s="72"/>
      <c r="I28" s="20"/>
      <c r="J28" s="20"/>
      <c r="K28" s="73"/>
      <c r="L28" s="64" t="s">
        <v>93</v>
      </c>
      <c r="M28" s="65"/>
      <c r="N28" s="65"/>
      <c r="O28" s="65"/>
      <c r="P28" s="65"/>
      <c r="Q28" s="117" t="str">
        <f>IF(AE33&gt;0, AE33, "")</f>
        <v/>
      </c>
      <c r="R28" s="22"/>
      <c r="AA28" s="111">
        <v>27</v>
      </c>
      <c r="AB28" s="111">
        <f t="shared" si="11"/>
        <v>0</v>
      </c>
      <c r="AC28" s="111">
        <f t="shared" si="12"/>
        <v>0</v>
      </c>
      <c r="AD28" s="116">
        <f t="shared" si="13"/>
        <v>0</v>
      </c>
      <c r="AE28" s="111">
        <f t="shared" si="14"/>
        <v>0</v>
      </c>
      <c r="AF28" s="111">
        <f t="shared" si="15"/>
        <v>0</v>
      </c>
      <c r="AG28" s="111">
        <f t="shared" si="16"/>
        <v>0</v>
      </c>
      <c r="AH28" s="111">
        <f t="shared" si="17"/>
        <v>0</v>
      </c>
      <c r="AI28" s="111">
        <f t="shared" si="18"/>
        <v>0</v>
      </c>
      <c r="AJ28" s="111">
        <f t="shared" si="19"/>
        <v>0</v>
      </c>
      <c r="AK28" s="111">
        <f t="shared" si="20"/>
        <v>0</v>
      </c>
      <c r="AL28" s="111">
        <f t="shared" si="21"/>
        <v>0</v>
      </c>
    </row>
    <row r="29" spans="1:38" ht="14.25" customHeight="1" thickBot="1" x14ac:dyDescent="0.3">
      <c r="A29" s="74"/>
      <c r="B29" s="63"/>
      <c r="C29" s="24" t="s">
        <v>4</v>
      </c>
      <c r="D29" s="134"/>
      <c r="E29" s="75"/>
      <c r="F29" s="20"/>
      <c r="G29" s="141" t="s">
        <v>36</v>
      </c>
      <c r="H29" s="141"/>
      <c r="I29" s="20"/>
      <c r="J29" s="20"/>
      <c r="K29" s="63"/>
      <c r="L29" s="76" t="s">
        <v>94</v>
      </c>
      <c r="M29" s="77"/>
      <c r="N29" s="77"/>
      <c r="O29" s="77"/>
      <c r="P29" s="77"/>
      <c r="Q29" s="117" t="str">
        <f>IF(AF33&gt;0, AF33, "")</f>
        <v/>
      </c>
      <c r="R29" s="22"/>
      <c r="S29" s="20"/>
      <c r="T29" s="20"/>
      <c r="AA29" s="111">
        <v>28</v>
      </c>
      <c r="AB29" s="111">
        <f t="shared" si="11"/>
        <v>0</v>
      </c>
      <c r="AC29" s="111">
        <f t="shared" si="12"/>
        <v>0</v>
      </c>
      <c r="AD29" s="116">
        <f t="shared" si="13"/>
        <v>0</v>
      </c>
      <c r="AE29" s="111">
        <f t="shared" si="14"/>
        <v>0</v>
      </c>
      <c r="AF29" s="111">
        <f t="shared" si="15"/>
        <v>0</v>
      </c>
      <c r="AG29" s="111">
        <f t="shared" si="16"/>
        <v>0</v>
      </c>
      <c r="AH29" s="111">
        <f t="shared" si="17"/>
        <v>0</v>
      </c>
      <c r="AI29" s="111">
        <f t="shared" si="18"/>
        <v>0</v>
      </c>
      <c r="AJ29" s="111">
        <f t="shared" si="19"/>
        <v>0</v>
      </c>
      <c r="AK29" s="111">
        <f t="shared" si="20"/>
        <v>0</v>
      </c>
      <c r="AL29" s="111">
        <f t="shared" si="21"/>
        <v>0</v>
      </c>
    </row>
    <row r="30" spans="1:38" ht="15" customHeight="1" x14ac:dyDescent="0.25">
      <c r="A30" s="23"/>
      <c r="B30" s="63"/>
      <c r="D30" s="111"/>
      <c r="E30" s="75"/>
      <c r="F30" s="20"/>
      <c r="I30" s="20"/>
      <c r="J30" s="20"/>
      <c r="K30" s="78"/>
      <c r="L30" s="64" t="s">
        <v>95</v>
      </c>
      <c r="M30" s="65"/>
      <c r="N30" s="65"/>
      <c r="O30" s="65"/>
      <c r="P30" s="120"/>
      <c r="Q30" s="117" t="str">
        <f>IF(AG33&gt;0, AG33, "")</f>
        <v/>
      </c>
      <c r="R30" s="81"/>
      <c r="S30" s="82"/>
      <c r="T30" s="82"/>
      <c r="AA30" s="111">
        <v>29</v>
      </c>
      <c r="AB30" s="111">
        <f t="shared" si="11"/>
        <v>0</v>
      </c>
      <c r="AC30" s="111">
        <f t="shared" si="12"/>
        <v>0</v>
      </c>
      <c r="AD30" s="116">
        <f t="shared" si="13"/>
        <v>0</v>
      </c>
      <c r="AE30" s="111">
        <f t="shared" si="14"/>
        <v>0</v>
      </c>
      <c r="AF30" s="111">
        <f t="shared" si="15"/>
        <v>0</v>
      </c>
      <c r="AG30" s="111">
        <f t="shared" si="16"/>
        <v>0</v>
      </c>
      <c r="AH30" s="111">
        <f t="shared" si="17"/>
        <v>0</v>
      </c>
      <c r="AI30" s="111">
        <f t="shared" si="18"/>
        <v>0</v>
      </c>
      <c r="AJ30" s="111">
        <f t="shared" si="19"/>
        <v>0</v>
      </c>
      <c r="AK30" s="111">
        <f t="shared" si="20"/>
        <v>0</v>
      </c>
      <c r="AL30" s="111">
        <f t="shared" si="21"/>
        <v>0</v>
      </c>
    </row>
    <row r="31" spans="1:38" ht="15" customHeight="1" thickBot="1" x14ac:dyDescent="0.3">
      <c r="A31" s="74"/>
      <c r="B31" s="63"/>
      <c r="C31" s="24" t="s">
        <v>34</v>
      </c>
      <c r="D31" s="134"/>
      <c r="E31" s="75"/>
      <c r="F31" s="20"/>
      <c r="G31" s="140"/>
      <c r="H31" s="140"/>
      <c r="I31" s="20"/>
      <c r="J31" s="20"/>
      <c r="K31" s="28"/>
      <c r="L31" s="76" t="s">
        <v>96</v>
      </c>
      <c r="M31" s="77"/>
      <c r="N31" s="77"/>
      <c r="O31" s="77"/>
      <c r="P31" s="121"/>
      <c r="Q31" s="118" t="str">
        <f>IF(AH33&gt;0, AH33, "")</f>
        <v/>
      </c>
      <c r="R31" s="38"/>
      <c r="S31" s="20"/>
      <c r="T31" s="20"/>
      <c r="AA31" s="111">
        <v>30</v>
      </c>
      <c r="AB31" s="111">
        <f t="shared" si="11"/>
        <v>0</v>
      </c>
      <c r="AC31" s="111">
        <f t="shared" si="12"/>
        <v>0</v>
      </c>
      <c r="AD31" s="116">
        <f t="shared" si="13"/>
        <v>0</v>
      </c>
      <c r="AE31" s="111">
        <f t="shared" si="14"/>
        <v>0</v>
      </c>
      <c r="AF31" s="111">
        <f t="shared" si="15"/>
        <v>0</v>
      </c>
      <c r="AG31" s="111">
        <f t="shared" si="16"/>
        <v>0</v>
      </c>
      <c r="AH31" s="111">
        <f t="shared" si="17"/>
        <v>0</v>
      </c>
      <c r="AI31" s="111">
        <f t="shared" si="18"/>
        <v>0</v>
      </c>
      <c r="AJ31" s="111">
        <f t="shared" si="19"/>
        <v>0</v>
      </c>
      <c r="AK31" s="111">
        <f t="shared" si="20"/>
        <v>0</v>
      </c>
      <c r="AL31" s="111">
        <f t="shared" si="21"/>
        <v>0</v>
      </c>
    </row>
    <row r="32" spans="1:38" ht="15" customHeight="1" x14ac:dyDescent="0.25">
      <c r="A32" s="23"/>
      <c r="B32" s="63"/>
      <c r="C32" s="20"/>
      <c r="D32" s="20"/>
      <c r="E32" s="75"/>
      <c r="F32" s="20"/>
      <c r="G32" s="115"/>
      <c r="H32" s="83"/>
      <c r="I32" s="20"/>
      <c r="J32" s="20"/>
      <c r="K32" s="84"/>
      <c r="L32" s="76" t="s">
        <v>97</v>
      </c>
      <c r="M32" s="77"/>
      <c r="N32" s="77"/>
      <c r="O32" s="77"/>
      <c r="P32" s="121"/>
      <c r="Q32" s="118" t="str">
        <f>IF(AI33&gt;0, AI33, "")</f>
        <v/>
      </c>
      <c r="R32" s="126"/>
      <c r="S32" s="86"/>
      <c r="T32" s="86"/>
      <c r="AA32" s="111">
        <v>31</v>
      </c>
      <c r="AB32" s="111">
        <f t="shared" si="11"/>
        <v>0</v>
      </c>
      <c r="AC32" s="111">
        <f t="shared" si="12"/>
        <v>0</v>
      </c>
      <c r="AD32" s="116">
        <f t="shared" si="13"/>
        <v>0</v>
      </c>
      <c r="AE32" s="111">
        <f t="shared" si="14"/>
        <v>0</v>
      </c>
      <c r="AF32" s="111">
        <f t="shared" si="15"/>
        <v>0</v>
      </c>
      <c r="AG32" s="111">
        <f t="shared" si="16"/>
        <v>0</v>
      </c>
      <c r="AH32" s="111">
        <f t="shared" si="17"/>
        <v>0</v>
      </c>
      <c r="AI32" s="111">
        <f t="shared" si="18"/>
        <v>0</v>
      </c>
      <c r="AJ32" s="111">
        <f t="shared" si="19"/>
        <v>0</v>
      </c>
      <c r="AK32" s="111">
        <f t="shared" si="20"/>
        <v>0</v>
      </c>
      <c r="AL32" s="111">
        <f t="shared" si="21"/>
        <v>0</v>
      </c>
    </row>
    <row r="33" spans="1:38" ht="15" customHeight="1" x14ac:dyDescent="0.25">
      <c r="A33" s="18"/>
      <c r="B33" s="19"/>
      <c r="C33" s="20"/>
      <c r="D33" s="20"/>
      <c r="E33" s="68"/>
      <c r="F33" s="20"/>
      <c r="G33" s="20"/>
      <c r="H33" s="20"/>
      <c r="I33" s="123"/>
      <c r="J33" s="124"/>
      <c r="K33" s="84"/>
      <c r="L33" s="76" t="s">
        <v>98</v>
      </c>
      <c r="M33" s="77"/>
      <c r="N33" s="77"/>
      <c r="O33" s="77"/>
      <c r="P33" s="121"/>
      <c r="Q33" s="118" t="str">
        <f>IF(AJ33&gt;0, AJ33, "")</f>
        <v/>
      </c>
      <c r="R33" s="125"/>
      <c r="S33" s="98"/>
      <c r="T33" s="98"/>
      <c r="AA33" s="111" t="s">
        <v>9</v>
      </c>
      <c r="AB33" s="111">
        <f>SUM(AB2:AB32)</f>
        <v>0</v>
      </c>
      <c r="AC33" s="111">
        <f t="shared" ref="AC33:AE33" si="22">SUM(AC2:AC32)</f>
        <v>0</v>
      </c>
      <c r="AD33" s="111">
        <f t="shared" si="22"/>
        <v>0</v>
      </c>
      <c r="AE33" s="111">
        <f t="shared" si="22"/>
        <v>0</v>
      </c>
      <c r="AF33" s="111">
        <f>SUM(AF2:AF32)</f>
        <v>0</v>
      </c>
      <c r="AG33" s="111">
        <f t="shared" ref="AG33:AH33" si="23">SUM(AG2:AG32)</f>
        <v>0</v>
      </c>
      <c r="AH33" s="111">
        <f t="shared" si="23"/>
        <v>0</v>
      </c>
      <c r="AI33" s="111">
        <f t="shared" ref="AI33" si="24">SUM(AI2:AI32)</f>
        <v>0</v>
      </c>
      <c r="AJ33" s="111">
        <f t="shared" ref="AJ33" si="25">SUM(AJ2:AJ32)</f>
        <v>0</v>
      </c>
      <c r="AK33" s="111">
        <f t="shared" ref="AK33" si="26">SUM(AK2:AK32)</f>
        <v>0</v>
      </c>
      <c r="AL33" s="111">
        <f t="shared" ref="AL33" si="27">SUM(AL2:AL32)</f>
        <v>0</v>
      </c>
    </row>
    <row r="34" spans="1:38" ht="15" customHeight="1" thickBot="1" x14ac:dyDescent="0.3">
      <c r="A34" s="18"/>
      <c r="B34" s="19"/>
      <c r="C34" s="122"/>
      <c r="D34" s="122"/>
      <c r="E34" s="114"/>
      <c r="F34" s="20"/>
      <c r="G34" s="20"/>
      <c r="H34" s="20"/>
      <c r="I34" s="123"/>
      <c r="J34" s="124"/>
      <c r="K34" s="84"/>
      <c r="L34" s="76" t="s">
        <v>99</v>
      </c>
      <c r="M34" s="127"/>
      <c r="N34" s="127"/>
      <c r="O34" s="127"/>
      <c r="P34" s="128"/>
      <c r="Q34" s="118" t="str">
        <f>IF(AK33&gt;0, AK33, "")</f>
        <v/>
      </c>
      <c r="R34" s="125"/>
      <c r="S34" s="98"/>
      <c r="T34" s="98"/>
    </row>
    <row r="35" spans="1:38" ht="15" customHeight="1" x14ac:dyDescent="0.3">
      <c r="A35" s="23"/>
      <c r="B35" s="20"/>
      <c r="C35" s="142" t="s">
        <v>35</v>
      </c>
      <c r="D35" s="142"/>
      <c r="E35" s="114"/>
      <c r="F35" s="20"/>
      <c r="G35" s="20"/>
      <c r="H35" s="20"/>
      <c r="I35" s="101"/>
      <c r="J35" s="101"/>
      <c r="K35" s="101"/>
      <c r="L35" s="77" t="s">
        <v>100</v>
      </c>
      <c r="M35" s="77"/>
      <c r="N35" s="77"/>
      <c r="O35" s="77"/>
      <c r="P35" s="121"/>
      <c r="Q35" s="118" t="str">
        <f>IF(AL33&gt;0, AL33, "")</f>
        <v/>
      </c>
      <c r="R35" s="100"/>
      <c r="S35" s="101"/>
      <c r="T35" s="101"/>
    </row>
    <row r="36" spans="1:38" ht="15.75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106"/>
      <c r="L36" s="79" t="s">
        <v>26</v>
      </c>
      <c r="M36" s="80"/>
      <c r="N36" s="80"/>
      <c r="O36" s="80"/>
      <c r="P36" s="80"/>
      <c r="Q36" s="129"/>
      <c r="R36" s="22"/>
    </row>
    <row r="37" spans="1:38" ht="15.75" x14ac:dyDescent="0.2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109"/>
      <c r="L37" s="95"/>
      <c r="M37" s="95"/>
      <c r="N37" s="91"/>
      <c r="O37" s="96" t="s">
        <v>37</v>
      </c>
      <c r="P37" s="20"/>
      <c r="Q37" s="130"/>
      <c r="R37" s="22"/>
    </row>
    <row r="38" spans="1:38" ht="18.75" x14ac:dyDescent="0.3">
      <c r="E38" s="17"/>
      <c r="K38" s="109"/>
      <c r="L38" s="99"/>
      <c r="M38" s="99"/>
      <c r="N38" s="99"/>
      <c r="O38" s="99"/>
      <c r="P38" s="99"/>
      <c r="Q38" s="99"/>
      <c r="R38" s="22"/>
    </row>
    <row r="39" spans="1:38" ht="15.75" x14ac:dyDescent="0.25">
      <c r="A39" s="102" t="s">
        <v>28</v>
      </c>
      <c r="B39" s="103"/>
      <c r="C39" s="103"/>
      <c r="D39" s="103"/>
      <c r="E39" s="103"/>
      <c r="F39" s="103"/>
      <c r="G39" s="103"/>
      <c r="H39" s="103"/>
      <c r="I39" s="103"/>
      <c r="J39" s="103"/>
      <c r="L39" s="103"/>
      <c r="M39" s="103"/>
      <c r="N39" s="104"/>
      <c r="O39" s="20"/>
      <c r="P39" s="20"/>
      <c r="Q39" s="20"/>
      <c r="R39" s="22"/>
    </row>
    <row r="40" spans="1:38" ht="15.75" x14ac:dyDescent="0.25">
      <c r="A40" s="105" t="s">
        <v>31</v>
      </c>
      <c r="B40" s="106"/>
      <c r="C40" s="106"/>
      <c r="D40" s="106"/>
      <c r="E40" s="106"/>
      <c r="F40" s="106"/>
      <c r="G40" s="106"/>
      <c r="H40" s="106"/>
      <c r="I40" s="106"/>
      <c r="J40" s="106"/>
      <c r="L40" s="106"/>
      <c r="M40" s="106"/>
      <c r="N40" s="107"/>
      <c r="O40" s="20"/>
      <c r="P40" s="20"/>
      <c r="Q40" s="20"/>
      <c r="R40" s="22"/>
    </row>
    <row r="41" spans="1:38" ht="15.75" x14ac:dyDescent="0.25">
      <c r="A41" s="108" t="s">
        <v>29</v>
      </c>
      <c r="B41" s="109"/>
      <c r="C41" s="109"/>
      <c r="D41" s="109"/>
      <c r="E41" s="109"/>
      <c r="F41" s="109"/>
      <c r="G41" s="109"/>
      <c r="H41" s="109"/>
      <c r="I41" s="109"/>
      <c r="J41" s="109"/>
      <c r="K41" s="91"/>
      <c r="L41" s="109"/>
      <c r="M41" s="109"/>
      <c r="N41" s="110"/>
      <c r="O41" s="91" t="s">
        <v>27</v>
      </c>
      <c r="P41" s="91"/>
      <c r="Q41" s="91" t="s">
        <v>101</v>
      </c>
      <c r="R41" s="110"/>
    </row>
  </sheetData>
  <sheetProtection sheet="1" objects="1" scenarios="1"/>
  <mergeCells count="3">
    <mergeCell ref="G29:H29"/>
    <mergeCell ref="G31:H31"/>
    <mergeCell ref="C35:D35"/>
  </mergeCells>
  <pageMargins left="0.7" right="0.7" top="0.75" bottom="0.75" header="0.3" footer="0.3"/>
  <pageSetup scale="56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Correctional Officer</vt:lpstr>
      <vt:lpstr>Correctional Counselor I</vt:lpstr>
      <vt:lpstr>Parole Agent I</vt:lpstr>
      <vt:lpstr>MTA</vt:lpstr>
      <vt:lpstr>Casework Specialist</vt:lpstr>
      <vt:lpstr>YCO</vt:lpstr>
      <vt:lpstr>YCC</vt:lpstr>
      <vt:lpstr>Fire Captain</vt:lpstr>
      <vt:lpstr>DJJ Parole Agent I</vt:lpstr>
      <vt:lpstr>'Casework Specialist'!Category_Columns</vt:lpstr>
      <vt:lpstr>'Correctional Counselor I'!Category_Columns</vt:lpstr>
      <vt:lpstr>'DJJ Parole Agent I'!Category_Columns</vt:lpstr>
      <vt:lpstr>'Fire Captain'!Category_Columns</vt:lpstr>
      <vt:lpstr>MTA!Category_Columns</vt:lpstr>
      <vt:lpstr>'Parole Agent I'!Category_Columns</vt:lpstr>
      <vt:lpstr>YCC!Category_Columns</vt:lpstr>
      <vt:lpstr>YCO!Category_Columns</vt:lpstr>
      <vt:lpstr>Category_Columns</vt:lpstr>
      <vt:lpstr>'Casework Specialist'!Print_Area</vt:lpstr>
      <vt:lpstr>'Correctional Counselor I'!Print_Area</vt:lpstr>
      <vt:lpstr>'Correctional Officer'!Print_Area</vt:lpstr>
      <vt:lpstr>'DJJ Parole Agent I'!Print_Area</vt:lpstr>
      <vt:lpstr>'Fire Captain'!Print_Area</vt:lpstr>
      <vt:lpstr>MTA!Print_Area</vt:lpstr>
      <vt:lpstr>'Parole Agent I'!Print_Area</vt:lpstr>
      <vt:lpstr>YCC!Print_Area</vt:lpstr>
      <vt:lpstr>YCO!Print_Area</vt:lpstr>
    </vt:vector>
  </TitlesOfParts>
  <Company>CDCR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Apprentice Daily Record</dc:title>
  <dc:creator>California Department of Corrections and Rehabilitation</dc:creator>
  <cp:lastModifiedBy>CDCRClientadmin</cp:lastModifiedBy>
  <cp:lastPrinted>2019-07-25T21:27:22Z</cp:lastPrinted>
  <dcterms:created xsi:type="dcterms:W3CDTF">2019-05-03T18:15:28Z</dcterms:created>
  <dcterms:modified xsi:type="dcterms:W3CDTF">2019-10-16T14:49:22Z</dcterms:modified>
</cp:coreProperties>
</file>